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mc:AlternateContent xmlns:mc="http://schemas.openxmlformats.org/markup-compatibility/2006">
    <mc:Choice Requires="x15">
      <x15ac:absPath xmlns:x15ac="http://schemas.microsoft.com/office/spreadsheetml/2010/11/ac" url="Z:\KuS\Gemeinsam_20131116\Projekte\Kinderkleidermarkt\Tools_Verkaufen\"/>
    </mc:Choice>
  </mc:AlternateContent>
  <xr:revisionPtr revIDLastSave="0" documentId="8_{E94C4EA7-C518-4B62-992C-75C7B57D6A0C}" xr6:coauthVersionLast="47" xr6:coauthVersionMax="47" xr10:uidLastSave="{00000000-0000-0000-0000-000000000000}"/>
  <bookViews>
    <workbookView xWindow="-108" yWindow="-108" windowWidth="41496" windowHeight="16896" xr2:uid="{00000000-000D-0000-FFFF-FFFF00000000}"/>
  </bookViews>
  <sheets>
    <sheet name="Liste_Artikel_Verkaufsbedingung" sheetId="2" r:id="rId1"/>
    <sheet name="Etiketten" sheetId="1" r:id="rId2"/>
    <sheet name="Vorgehensweise" sheetId="3" r:id="rId3"/>
    <sheet name="Verkaufsbedingungen_ausblenden" sheetId="4" state="hidden" r:id="rId4"/>
  </sheets>
  <definedNames>
    <definedName name="_xlnm.Print_Area" localSheetId="1">Etiketten!$A$1:$F$100</definedName>
    <definedName name="_xlnm.Print_Area" localSheetId="0">Liste_Artikel_Verkaufsbedingung!$A$1:$D$112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6" i="2" l="1"/>
  <c r="B106" i="2"/>
  <c r="A106" i="2"/>
  <c r="A105" i="2"/>
  <c r="A104" i="2"/>
  <c r="C103" i="2"/>
  <c r="B103" i="2"/>
  <c r="A103" i="2"/>
  <c r="C102" i="2"/>
  <c r="A102" i="2"/>
  <c r="A101" i="2"/>
  <c r="A100" i="2"/>
  <c r="A99" i="2"/>
  <c r="A98" i="2"/>
  <c r="A97" i="2"/>
  <c r="A96" i="2"/>
  <c r="A95" i="2"/>
  <c r="A94" i="2"/>
  <c r="A93" i="2"/>
  <c r="C92" i="2"/>
  <c r="C91" i="2"/>
  <c r="B92" i="2"/>
  <c r="B91" i="2"/>
  <c r="A91" i="2"/>
  <c r="A90" i="2"/>
  <c r="B89" i="2"/>
  <c r="A89" i="2"/>
  <c r="A88" i="2"/>
  <c r="A87" i="2"/>
  <c r="A86" i="2"/>
  <c r="B85" i="2"/>
  <c r="B84" i="2"/>
  <c r="A85" i="2"/>
  <c r="A84" i="2"/>
  <c r="A81" i="2"/>
  <c r="A83" i="2"/>
  <c r="A82" i="2"/>
  <c r="C80" i="2"/>
  <c r="A79" i="2"/>
  <c r="A78" i="2"/>
  <c r="A77" i="2"/>
  <c r="D77" i="2"/>
  <c r="E70" i="2"/>
  <c r="E69" i="2"/>
  <c r="E68" i="2"/>
  <c r="E67" i="2"/>
  <c r="E66" i="2"/>
  <c r="E65" i="2"/>
  <c r="E64" i="2"/>
  <c r="E63" i="2"/>
  <c r="E62" i="2"/>
  <c r="E61" i="2"/>
  <c r="E60" i="2"/>
  <c r="E59" i="2"/>
  <c r="E58" i="2"/>
  <c r="E57" i="2"/>
  <c r="E56" i="2"/>
  <c r="E55" i="2"/>
  <c r="E54" i="2"/>
  <c r="E53" i="2"/>
  <c r="E52" i="2"/>
  <c r="E51"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 i="2"/>
  <c r="D47" i="2"/>
  <c r="E5" i="1" l="1"/>
  <c r="C5" i="1"/>
  <c r="A5" i="1"/>
  <c r="A4" i="1"/>
  <c r="E97" i="1"/>
  <c r="C97" i="1"/>
  <c r="A97" i="1"/>
  <c r="E92" i="1"/>
  <c r="C92" i="1"/>
  <c r="A92" i="1"/>
  <c r="E87" i="1"/>
  <c r="C87" i="1"/>
  <c r="A87" i="1"/>
  <c r="E82" i="1"/>
  <c r="C82" i="1"/>
  <c r="A82" i="1"/>
  <c r="E77" i="1"/>
  <c r="C77" i="1"/>
  <c r="A77" i="1"/>
  <c r="E72" i="1"/>
  <c r="C72" i="1"/>
  <c r="A72" i="1"/>
  <c r="E67" i="1"/>
  <c r="C67" i="1"/>
  <c r="A67" i="1"/>
  <c r="E62" i="1"/>
  <c r="C62" i="1"/>
  <c r="A62" i="1"/>
  <c r="E57" i="1"/>
  <c r="C57" i="1"/>
  <c r="A57" i="1"/>
  <c r="E52" i="1"/>
  <c r="C52" i="1"/>
  <c r="A52" i="1"/>
  <c r="E47" i="1"/>
  <c r="C47" i="1"/>
  <c r="A47" i="1"/>
  <c r="E42" i="1"/>
  <c r="C42" i="1"/>
  <c r="A42" i="1"/>
  <c r="E37" i="1"/>
  <c r="C37" i="1"/>
  <c r="A37" i="1"/>
  <c r="E32" i="1"/>
  <c r="C32" i="1"/>
  <c r="A32" i="1"/>
  <c r="E27" i="1"/>
  <c r="C27" i="1"/>
  <c r="A27" i="1"/>
  <c r="E22" i="1"/>
  <c r="C22" i="1"/>
  <c r="A22" i="1"/>
  <c r="E17" i="1"/>
  <c r="C17" i="1"/>
  <c r="A17" i="1"/>
  <c r="E12" i="1"/>
  <c r="C12" i="1"/>
  <c r="A12" i="1"/>
  <c r="B7" i="1"/>
  <c r="D7" i="1" s="1"/>
  <c r="F7" i="1" l="1"/>
  <c r="C10" i="1"/>
  <c r="A10" i="1"/>
  <c r="C47" i="2"/>
  <c r="B12" i="1" l="1"/>
  <c r="B14" i="1" s="1"/>
  <c r="E10" i="1"/>
  <c r="F9" i="1"/>
  <c r="D9" i="1"/>
  <c r="B9" i="1"/>
  <c r="F4" i="1"/>
  <c r="D4" i="1"/>
  <c r="B4" i="1"/>
  <c r="E4" i="1"/>
  <c r="C4" i="1"/>
  <c r="E9" i="1"/>
  <c r="E7" i="1"/>
  <c r="E2" i="1"/>
  <c r="C9" i="1"/>
  <c r="C7" i="1"/>
  <c r="C2" i="1"/>
  <c r="A9" i="1"/>
  <c r="A7" i="1"/>
  <c r="A2" i="1"/>
  <c r="A14" i="1" l="1"/>
  <c r="D12" i="1"/>
  <c r="A15" i="1"/>
  <c r="F12" i="1" l="1"/>
  <c r="C15" i="1"/>
  <c r="C14" i="1"/>
  <c r="D14" i="1"/>
  <c r="B17" i="1" l="1"/>
  <c r="E15" i="1"/>
  <c r="E14" i="1"/>
  <c r="F14" i="1"/>
  <c r="D17" i="1" l="1"/>
  <c r="A20" i="1"/>
  <c r="B19" i="1"/>
  <c r="A19" i="1"/>
  <c r="F17" i="1" l="1"/>
  <c r="C20" i="1"/>
  <c r="D19" i="1"/>
  <c r="C19" i="1"/>
  <c r="B22" i="1" l="1"/>
  <c r="E20" i="1"/>
  <c r="F19" i="1"/>
  <c r="E19" i="1"/>
  <c r="D22" i="1" l="1"/>
  <c r="A25" i="1"/>
  <c r="A24" i="1"/>
  <c r="B24" i="1"/>
  <c r="F22" i="1" l="1"/>
  <c r="C25" i="1"/>
  <c r="D24" i="1"/>
  <c r="C24" i="1"/>
  <c r="B27" i="1" l="1"/>
  <c r="E25" i="1"/>
  <c r="E24" i="1"/>
  <c r="F24" i="1"/>
  <c r="D27" i="1" l="1"/>
  <c r="A30" i="1"/>
  <c r="B29" i="1"/>
  <c r="A29" i="1"/>
  <c r="F27" i="1" l="1"/>
  <c r="C30" i="1"/>
  <c r="C29" i="1"/>
  <c r="D29" i="1"/>
  <c r="B32" i="1" l="1"/>
  <c r="E30" i="1"/>
  <c r="E29" i="1"/>
  <c r="F29" i="1"/>
  <c r="D32" i="1" l="1"/>
  <c r="A35" i="1"/>
  <c r="A34" i="1"/>
  <c r="B34" i="1"/>
  <c r="F32" i="1" l="1"/>
  <c r="C35" i="1"/>
  <c r="D34" i="1"/>
  <c r="C34" i="1"/>
  <c r="B37" i="1" l="1"/>
  <c r="E35" i="1"/>
  <c r="F34" i="1"/>
  <c r="E34" i="1"/>
  <c r="D37" i="1" l="1"/>
  <c r="A40" i="1"/>
  <c r="A39" i="1"/>
  <c r="B39" i="1"/>
  <c r="F37" i="1" l="1"/>
  <c r="C40" i="1"/>
  <c r="C39" i="1"/>
  <c r="D39" i="1"/>
  <c r="B42" i="1" l="1"/>
  <c r="E40" i="1"/>
  <c r="E39" i="1"/>
  <c r="F39" i="1"/>
  <c r="D42" i="1" l="1"/>
  <c r="A45" i="1"/>
  <c r="B44" i="1"/>
  <c r="A44" i="1"/>
  <c r="F42" i="1" l="1"/>
  <c r="C45" i="1"/>
  <c r="D44" i="1"/>
  <c r="C44" i="1"/>
  <c r="B47" i="1" l="1"/>
  <c r="E45" i="1"/>
  <c r="F44" i="1"/>
  <c r="E44" i="1"/>
  <c r="D47" i="1" l="1"/>
  <c r="A50" i="1"/>
  <c r="B49" i="1"/>
  <c r="A49" i="1"/>
  <c r="F47" i="1" l="1"/>
  <c r="D49" i="1"/>
  <c r="C49" i="1"/>
  <c r="C50" i="1"/>
  <c r="B52" i="1" l="1"/>
  <c r="E50" i="1"/>
  <c r="F49" i="1"/>
  <c r="E49" i="1"/>
  <c r="D52" i="1" l="1"/>
  <c r="A55" i="1"/>
  <c r="A54" i="1"/>
  <c r="B54" i="1"/>
  <c r="F52" i="1" l="1"/>
  <c r="C55" i="1"/>
  <c r="C54" i="1"/>
  <c r="D54" i="1"/>
  <c r="B57" i="1" l="1"/>
  <c r="E55" i="1"/>
  <c r="E54" i="1"/>
  <c r="F54" i="1"/>
  <c r="D57" i="1" l="1"/>
  <c r="A60" i="1"/>
  <c r="A59" i="1"/>
  <c r="B59" i="1"/>
  <c r="F57" i="1" l="1"/>
  <c r="C60" i="1"/>
  <c r="D59" i="1"/>
  <c r="C59" i="1"/>
  <c r="B62" i="1" l="1"/>
  <c r="E60" i="1"/>
  <c r="F59" i="1"/>
  <c r="E59" i="1"/>
  <c r="D62" i="1" l="1"/>
  <c r="A65" i="1"/>
  <c r="A64" i="1"/>
  <c r="B64" i="1"/>
  <c r="F62" i="1" l="1"/>
  <c r="C65" i="1"/>
  <c r="D64" i="1"/>
  <c r="C64" i="1"/>
  <c r="B67" i="1" l="1"/>
  <c r="E65" i="1"/>
  <c r="E64" i="1"/>
  <c r="F64" i="1"/>
  <c r="D67" i="1" l="1"/>
  <c r="A70" i="1"/>
  <c r="A69" i="1"/>
  <c r="B69" i="1"/>
  <c r="F67" i="1" l="1"/>
  <c r="C70" i="1"/>
  <c r="C69" i="1"/>
  <c r="D69" i="1"/>
  <c r="B72" i="1" l="1"/>
  <c r="E70" i="1"/>
  <c r="E69" i="1"/>
  <c r="F69" i="1"/>
  <c r="D72" i="1" l="1"/>
  <c r="A75" i="1"/>
  <c r="B74" i="1"/>
  <c r="A74" i="1"/>
  <c r="F72" i="1" l="1"/>
  <c r="C75" i="1"/>
  <c r="D74" i="1"/>
  <c r="C74" i="1"/>
  <c r="B77" i="1" l="1"/>
  <c r="E75" i="1"/>
  <c r="F74" i="1"/>
  <c r="E74" i="1"/>
  <c r="D77" i="1" l="1"/>
  <c r="A80" i="1"/>
  <c r="B79" i="1"/>
  <c r="A79" i="1"/>
  <c r="F77" i="1" l="1"/>
  <c r="C80" i="1"/>
  <c r="D79" i="1"/>
  <c r="C79" i="1"/>
  <c r="B82" i="1" l="1"/>
  <c r="E80" i="1"/>
  <c r="E79" i="1"/>
  <c r="F79" i="1"/>
  <c r="D82" i="1" l="1"/>
  <c r="A85" i="1"/>
  <c r="A84" i="1"/>
  <c r="B84" i="1"/>
  <c r="F82" i="1" l="1"/>
  <c r="C85" i="1"/>
  <c r="C84" i="1"/>
  <c r="D84" i="1"/>
  <c r="B87" i="1" l="1"/>
  <c r="E85" i="1"/>
  <c r="F84" i="1"/>
  <c r="E84" i="1"/>
  <c r="D87" i="1" l="1"/>
  <c r="A90" i="1"/>
  <c r="B89" i="1"/>
  <c r="A89" i="1"/>
  <c r="F87" i="1" l="1"/>
  <c r="C90" i="1"/>
  <c r="D89" i="1"/>
  <c r="C89" i="1"/>
  <c r="B92" i="1" l="1"/>
  <c r="E90" i="1"/>
  <c r="F89" i="1"/>
  <c r="E89" i="1"/>
  <c r="D92" i="1" l="1"/>
  <c r="A95" i="1"/>
  <c r="A94" i="1"/>
  <c r="B94" i="1"/>
  <c r="F92" i="1" l="1"/>
  <c r="C95" i="1"/>
  <c r="C94" i="1"/>
  <c r="D94" i="1"/>
  <c r="B97" i="1" l="1"/>
  <c r="E95" i="1"/>
  <c r="E94" i="1"/>
  <c r="F94" i="1"/>
  <c r="D97" i="1" l="1"/>
  <c r="A100" i="1"/>
  <c r="A99" i="1"/>
  <c r="B99" i="1"/>
  <c r="F97" i="1" l="1"/>
  <c r="C100" i="1"/>
  <c r="D99" i="1"/>
  <c r="C99" i="1"/>
  <c r="E100" i="1" l="1"/>
  <c r="F99" i="1"/>
  <c r="E99" i="1"/>
</calcChain>
</file>

<file path=xl/sharedStrings.xml><?xml version="1.0" encoding="utf-8"?>
<sst xmlns="http://schemas.openxmlformats.org/spreadsheetml/2006/main" count="325" uniqueCount="61">
  <si>
    <t>Artikelnummer</t>
  </si>
  <si>
    <t>Artikelbeschreibung</t>
  </si>
  <si>
    <t>Verkaufspreis</t>
  </si>
  <si>
    <t>Größe</t>
  </si>
  <si>
    <t>Artikelübersicht</t>
  </si>
  <si>
    <t>Verkäufernummer:</t>
  </si>
  <si>
    <t>leicht gelb markierte Zellen
ausfüllen</t>
  </si>
  <si>
    <t>Verk. Nr.:</t>
  </si>
  <si>
    <t>Größe:</t>
  </si>
  <si>
    <t>Preis:</t>
  </si>
  <si>
    <t>laufende Nr.:</t>
  </si>
  <si>
    <t>Verkaufserlös (abgerundet)</t>
  </si>
  <si>
    <t>€</t>
  </si>
  <si>
    <t>minus Bearbeitungsgebühr</t>
  </si>
  <si>
    <t>Mitarbeiter minus 10 %</t>
  </si>
  <si>
    <t>Verkäufer minus 15 %</t>
  </si>
  <si>
    <t>Zwischensumme</t>
  </si>
  <si>
    <t>q</t>
  </si>
  <si>
    <t>normales Papier farbig bedrucken und die Rückseite mit Selbstklebefolie oder Karton verstärken;</t>
  </si>
  <si>
    <t>Gesamtsumme</t>
  </si>
  <si>
    <t xml:space="preserve">Artikelübersicht </t>
  </si>
  <si>
    <t>Mitarbeiter</t>
  </si>
  <si>
    <t>Vorgehensweise</t>
  </si>
  <si>
    <t>siehe Beschreibung im Video:</t>
  </si>
  <si>
    <t>https://youtu.be/l_tUf_uQdTc</t>
  </si>
  <si>
    <t>Dieses Formular sollte für die meisten passen. Bei Bedarf kann der Blattschutz aufgehoben werden, um Formatierungen, etc. anzupassen. 
(ansonsten bitte die PDF Vorlagen nutzen)</t>
  </si>
  <si>
    <t>Dieses Formular sollte für die meisten passen. Bei Bedarf kann der Blattschutz aufgehoben werden, um Formatierungen, etc. anzupassen.
(ansonsten bitte eigene Etiketten anfertigen)</t>
  </si>
  <si>
    <t>AWO KinderKleiderMarkt</t>
  </si>
  <si>
    <t>Verkäufer-Nummer: _____</t>
  </si>
  <si>
    <t>Verkaufsbedingungen</t>
  </si>
  <si>
    <t>NUR Sommerkleidung</t>
  </si>
  <si>
    <t>keine Lampen, keine Plüschtiere, keine Kinderbetten und nur einwandfreie Ware.</t>
  </si>
  <si>
    <t>Hiermit erkenne ich die Verkaufsbedingungen sowie die Datenschutzerklärung an.</t>
  </si>
  <si>
    <t>Ort, Datum</t>
  </si>
  <si>
    <t>Unterschrift</t>
  </si>
  <si>
    <t>Wichtige Hinweise</t>
  </si>
  <si>
    <t>Anlieferung der Teile: Stadthalle Freitag von 17.00 – 18.00 Uhr (Abend vor dem Markt)</t>
  </si>
  <si>
    <t>Abholung der Teile: Stadthalle Samstag von 19.30 – 20.00 Uhr (Tag des Marktes)</t>
  </si>
  <si>
    <t xml:space="preserve">Die angebrachten Etiketten sollten wie folgt aussehen! </t>
  </si>
  <si>
    <t>Januar:</t>
  </si>
  <si>
    <t>September:</t>
  </si>
  <si>
    <t>Datenschutz: Wir verarbeiten und speichern Ihre Daten zum Zweck des Kinderkleidermarktes. Auch haben Sie automatisch dem Erhalt des Newsletters zugestimmt, somit erhalten Sie in Zukunft 1-2 Emails pro KinderKleiderMarkt. Newsletter Abmeldung bitte an: info@kkm-awo.de</t>
  </si>
  <si>
    <t>1. Die AWO Markgröningen ist zu keinem Zeitpunkt Eigentümer der Waren.</t>
  </si>
  <si>
    <t>2. Der Verkauf erfolgt im Namen und auf Rechnung des Verkäufers. Die AWO ist nur Verkaufsvermittler im Namen der Verkäufer.</t>
  </si>
  <si>
    <t xml:space="preserve">3. Vom erzielten Verkaufserlös des Verkäufers werden als Verkaufsprovision </t>
  </si>
  <si>
    <r>
      <t>10%</t>
    </r>
    <r>
      <rPr>
        <sz val="12"/>
        <color theme="1"/>
        <rFont val="Calibri Light"/>
        <family val="2"/>
        <scheme val="major"/>
      </rPr>
      <t xml:space="preserve"> für Mitarbeiter</t>
    </r>
    <r>
      <rPr>
        <b/>
        <sz val="12"/>
        <color theme="1"/>
        <rFont val="Calibri Light"/>
        <family val="2"/>
        <scheme val="major"/>
      </rPr>
      <t xml:space="preserve"> </t>
    </r>
    <r>
      <rPr>
        <sz val="12"/>
        <color theme="1"/>
        <rFont val="Calibri Light"/>
        <family val="2"/>
        <scheme val="major"/>
      </rPr>
      <t>ODER</t>
    </r>
    <r>
      <rPr>
        <b/>
        <sz val="12"/>
        <color theme="1"/>
        <rFont val="Calibri Light"/>
        <family val="2"/>
        <scheme val="major"/>
      </rPr>
      <t xml:space="preserve"> 15% </t>
    </r>
    <r>
      <rPr>
        <sz val="12"/>
        <color theme="1"/>
        <rFont val="Calibri Light"/>
        <family val="2"/>
        <scheme val="major"/>
      </rPr>
      <t>für Verkäufer</t>
    </r>
  </si>
  <si>
    <r>
      <t xml:space="preserve">und zusätzlich </t>
    </r>
    <r>
      <rPr>
        <b/>
        <sz val="12"/>
        <color theme="1"/>
        <rFont val="Calibri Light"/>
        <family val="2"/>
        <scheme val="major"/>
      </rPr>
      <t>€ 2,--</t>
    </r>
    <r>
      <rPr>
        <sz val="12"/>
        <color theme="1"/>
        <rFont val="Calibri Light"/>
        <family val="2"/>
        <scheme val="major"/>
      </rPr>
      <t xml:space="preserve"> als Bearbeitungsgebühr abgeführt.</t>
    </r>
  </si>
  <si>
    <r>
      <rPr>
        <b/>
        <sz val="12"/>
        <color theme="1"/>
        <rFont val="Calibri Light"/>
        <family val="2"/>
        <scheme val="major"/>
      </rPr>
      <t>60 Teile</t>
    </r>
    <r>
      <rPr>
        <sz val="12"/>
        <color theme="1"/>
        <rFont val="Calibri Light"/>
        <family val="2"/>
        <scheme val="major"/>
      </rPr>
      <t xml:space="preserve"> für Mitarbeiter ODER </t>
    </r>
    <r>
      <rPr>
        <b/>
        <sz val="12"/>
        <color theme="1"/>
        <rFont val="Calibri Light"/>
        <family val="2"/>
        <scheme val="major"/>
      </rPr>
      <t>40 Teile</t>
    </r>
    <r>
      <rPr>
        <sz val="12"/>
        <color theme="1"/>
        <rFont val="Calibri Light"/>
        <family val="2"/>
        <scheme val="major"/>
      </rPr>
      <t xml:space="preserve"> für Verkäufer</t>
    </r>
  </si>
  <si>
    <r>
      <t>NUR Winterkleidung;</t>
    </r>
    <r>
      <rPr>
        <b/>
        <sz val="12"/>
        <color theme="1"/>
        <rFont val="Calibri Light"/>
        <family val="2"/>
        <scheme val="major"/>
      </rPr>
      <t xml:space="preserve"> max. 3 Winterjacken bzw. Schneeanzüge</t>
    </r>
  </si>
  <si>
    <t>4. Nicht abgeholte Teile werden einem guten Zweck zur Verfügung gestellt.</t>
  </si>
  <si>
    <r>
      <t xml:space="preserve">5. </t>
    </r>
    <r>
      <rPr>
        <b/>
        <sz val="12"/>
        <color theme="1"/>
        <rFont val="Calibri Light"/>
        <family val="2"/>
        <scheme val="major"/>
      </rPr>
      <t xml:space="preserve">Nur gut ausgezeichnete Waren </t>
    </r>
    <r>
      <rPr>
        <sz val="12"/>
        <color theme="1"/>
        <rFont val="Calibri Light"/>
        <family val="2"/>
        <scheme val="major"/>
      </rPr>
      <t xml:space="preserve">kann angenommen werden (siehe Muster unten).
Mehrteiler (z.B. Schlafanzug): Sicher miteinander verbinden (siehe Muster unten). Spielwaren/CD’s/ Bücher mit </t>
    </r>
    <r>
      <rPr>
        <b/>
        <sz val="12"/>
        <color theme="1"/>
        <rFont val="Calibri Light"/>
        <family val="2"/>
        <scheme val="major"/>
      </rPr>
      <t>Hängeetiketten</t>
    </r>
    <r>
      <rPr>
        <sz val="12"/>
        <color theme="1"/>
        <rFont val="Calibri Light"/>
        <family val="2"/>
        <scheme val="major"/>
      </rPr>
      <t xml:space="preserve"> versehen und Spiele verschnüren. </t>
    </r>
  </si>
  <si>
    <r>
      <t xml:space="preserve">6. </t>
    </r>
    <r>
      <rPr>
        <b/>
        <sz val="12"/>
        <color theme="1"/>
        <rFont val="Calibri Light"/>
        <family val="2"/>
        <scheme val="major"/>
      </rPr>
      <t>Stückzahlbegrenzung</t>
    </r>
    <r>
      <rPr>
        <sz val="12"/>
        <color theme="1"/>
        <rFont val="Calibri Light"/>
        <family val="2"/>
        <scheme val="major"/>
      </rPr>
      <t xml:space="preserve"> pro Verkäufernummer:
</t>
    </r>
  </si>
  <si>
    <r>
      <t xml:space="preserve">7. Bitte die </t>
    </r>
    <r>
      <rPr>
        <b/>
        <sz val="12"/>
        <color theme="1"/>
        <rFont val="Calibri Light"/>
        <family val="2"/>
        <scheme val="major"/>
      </rPr>
      <t>Verkaufsliste</t>
    </r>
    <r>
      <rPr>
        <sz val="12"/>
        <color theme="1"/>
        <rFont val="Calibri Light"/>
        <family val="2"/>
        <scheme val="major"/>
      </rPr>
      <t xml:space="preserve"> herunterladen, verwenden und unterschrieben am Freitagabend mit den Kleidungsstücken abgeben. Die Artikel bitte </t>
    </r>
    <r>
      <rPr>
        <b/>
        <sz val="12"/>
        <color theme="1"/>
        <rFont val="Calibri Light"/>
        <family val="2"/>
        <scheme val="major"/>
      </rPr>
      <t>nach Größe sortieren</t>
    </r>
    <r>
      <rPr>
        <sz val="12"/>
        <color theme="1"/>
        <rFont val="Calibri Light"/>
        <family val="2"/>
        <scheme val="major"/>
      </rPr>
      <t xml:space="preserve"> und nach jeder neuen Größe ein </t>
    </r>
    <r>
      <rPr>
        <b/>
        <sz val="12"/>
        <color theme="1"/>
        <rFont val="Calibri Light"/>
        <family val="2"/>
        <scheme val="major"/>
      </rPr>
      <t>Blatt Papier dazwischen</t>
    </r>
    <r>
      <rPr>
        <sz val="12"/>
        <color theme="1"/>
        <rFont val="Calibri Light"/>
        <family val="2"/>
        <scheme val="major"/>
      </rPr>
      <t xml:space="preserve"> legen (Kleider, Anorak usw. auf den Wäschekorb oben legen). Den Wäschekorb mit</t>
    </r>
    <r>
      <rPr>
        <b/>
        <sz val="12"/>
        <color theme="1"/>
        <rFont val="Calibri Light"/>
        <family val="2"/>
        <scheme val="major"/>
      </rPr>
      <t xml:space="preserve"> Verkäufer Nr. mit einem Klebeetikett oben auf der schmalen Seite</t>
    </r>
    <r>
      <rPr>
        <sz val="12"/>
        <color theme="1"/>
        <rFont val="Calibri Light"/>
        <family val="2"/>
        <scheme val="major"/>
      </rPr>
      <t xml:space="preserve"> versehen. 
Es werden </t>
    </r>
    <r>
      <rPr>
        <b/>
        <sz val="12"/>
        <color theme="1"/>
        <rFont val="Calibri Light"/>
        <family val="2"/>
        <scheme val="major"/>
      </rPr>
      <t>nur Wäschekörbe und Ikea-Boxen (min. 55*40*40)</t>
    </r>
    <r>
      <rPr>
        <sz val="12"/>
        <color theme="1"/>
        <rFont val="Calibri Light"/>
        <family val="2"/>
        <scheme val="major"/>
      </rPr>
      <t>.  (keine Kartons und keine Klappkisten) angenommen.</t>
    </r>
  </si>
  <si>
    <t>8.</t>
  </si>
  <si>
    <t xml:space="preserve">9. Schuhe sind begrenzt auf  „2 Paar“. </t>
  </si>
  <si>
    <r>
      <t xml:space="preserve">11. Die AWO übernimmt </t>
    </r>
    <r>
      <rPr>
        <b/>
        <u/>
        <sz val="12"/>
        <color theme="1"/>
        <rFont val="Calibri Light"/>
        <family val="2"/>
        <scheme val="major"/>
      </rPr>
      <t xml:space="preserve">keine Haftung </t>
    </r>
    <r>
      <rPr>
        <sz val="12"/>
        <color theme="1"/>
        <rFont val="Calibri Light"/>
        <family val="2"/>
        <scheme val="major"/>
      </rPr>
      <t>für Diebstahl, Beschädigung usw.</t>
    </r>
  </si>
  <si>
    <t>______________________________________________________________________________</t>
  </si>
  <si>
    <t>Anschrift: _____________________________________________________________________</t>
  </si>
  <si>
    <t>Name: __________________________________ Telefon Nr.: ___________________________</t>
  </si>
  <si>
    <t>!!! nur Mitarbeiter !!!</t>
  </si>
  <si>
    <r>
      <t xml:space="preserve">10. Preise in 10 Cent Schritten (nicht </t>
    </r>
    <r>
      <rPr>
        <strike/>
        <sz val="12"/>
        <color theme="1"/>
        <rFont val="Calibri Light"/>
        <family val="2"/>
        <scheme val="major"/>
      </rPr>
      <t>1,15</t>
    </r>
    <r>
      <rPr>
        <sz val="12"/>
        <color theme="1"/>
        <rFont val="Calibri Light"/>
        <family val="2"/>
        <scheme val="major"/>
      </rPr>
      <t xml:space="preserve"> € sondern 1,20 €)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</si>
</sst>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_-* #,##0.00\ [$€-407]_-;\-* #,##0.00\ [$€-407]_-;_-* &quot;-&quot;??\ [$€-407]_-;_-@_-"/>
  </numFmts>
  <fonts count="27"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i/>
      <sz val="11"/>
      <color theme="1"/>
      <name val="Calibri"/>
      <family val="2"/>
      <scheme val="minor"/>
    </font>
    <font>
      <sz val="12"/>
      <color theme="1"/>
      <name val="Wingdings"/>
      <charset val="2"/>
    </font>
    <font>
      <sz val="10"/>
      <color theme="1"/>
      <name val="Calibri"/>
      <family val="2"/>
      <scheme val="minor"/>
    </font>
    <font>
      <b/>
      <sz val="16"/>
      <color rgb="FFFF0000"/>
      <name val="Calibri"/>
      <family val="2"/>
      <scheme val="minor"/>
    </font>
    <font>
      <b/>
      <sz val="16"/>
      <color theme="1"/>
      <name val="Calibri"/>
      <family val="2"/>
      <scheme val="minor"/>
    </font>
    <font>
      <sz val="16"/>
      <color theme="1"/>
      <name val="Calibri"/>
      <family val="2"/>
      <scheme val="minor"/>
    </font>
    <font>
      <u/>
      <sz val="11"/>
      <color theme="10"/>
      <name val="Calibri"/>
      <family val="2"/>
      <scheme val="minor"/>
    </font>
    <font>
      <i/>
      <sz val="12"/>
      <color theme="1"/>
      <name val="Calibri"/>
      <family val="2"/>
      <scheme val="minor"/>
    </font>
    <font>
      <i/>
      <sz val="14"/>
      <color theme="1"/>
      <name val="Calibri"/>
      <family val="2"/>
      <scheme val="minor"/>
    </font>
    <font>
      <b/>
      <sz val="16"/>
      <color theme="1"/>
      <name val="Calibri Light"/>
      <family val="2"/>
      <scheme val="major"/>
    </font>
    <font>
      <sz val="12"/>
      <color theme="1"/>
      <name val="Calibri Light"/>
      <family val="2"/>
      <scheme val="major"/>
    </font>
    <font>
      <b/>
      <sz val="14"/>
      <color theme="1"/>
      <name val="Calibri Light"/>
      <family val="2"/>
      <scheme val="major"/>
    </font>
    <font>
      <b/>
      <sz val="12"/>
      <color theme="1"/>
      <name val="Calibri Light"/>
      <family val="2"/>
      <scheme val="major"/>
    </font>
    <font>
      <i/>
      <sz val="12"/>
      <color theme="1"/>
      <name val="Calibri Light"/>
      <family val="2"/>
      <scheme val="major"/>
    </font>
    <font>
      <strike/>
      <sz val="12"/>
      <color theme="1"/>
      <name val="Calibri Light"/>
      <family val="2"/>
      <scheme val="major"/>
    </font>
    <font>
      <b/>
      <u/>
      <sz val="12"/>
      <color theme="1"/>
      <name val="Calibri Light"/>
      <family val="2"/>
      <scheme val="major"/>
    </font>
    <font>
      <i/>
      <sz val="11"/>
      <color theme="1"/>
      <name val="Calibri Light"/>
      <family val="2"/>
      <scheme val="major"/>
    </font>
    <font>
      <sz val="10"/>
      <color theme="1"/>
      <name val="Calibri Light"/>
      <family val="2"/>
      <scheme val="major"/>
    </font>
    <font>
      <sz val="9"/>
      <color theme="1"/>
      <name val="Calibri Light"/>
      <family val="2"/>
      <scheme val="major"/>
    </font>
    <font>
      <sz val="9"/>
      <color theme="1"/>
      <name val="Calibri"/>
      <family val="2"/>
      <scheme val="minor"/>
    </font>
  </fonts>
  <fills count="3">
    <fill>
      <patternFill patternType="none"/>
    </fill>
    <fill>
      <patternFill patternType="gray125"/>
    </fill>
    <fill>
      <patternFill patternType="solid">
        <fgColor rgb="FFFFFFCC"/>
        <bgColor indexed="64"/>
      </patternFill>
    </fill>
  </fills>
  <borders count="9">
    <border>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otted">
        <color indexed="64"/>
      </top>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2">
    <xf numFmtId="0" fontId="0" fillId="0" borderId="0" xfId="0"/>
    <xf numFmtId="0" fontId="2" fillId="0" borderId="0" xfId="0" applyFont="1"/>
    <xf numFmtId="44" fontId="2" fillId="0" borderId="0" xfId="1" applyFont="1"/>
    <xf numFmtId="0" fontId="2" fillId="0" borderId="1" xfId="0" applyFont="1" applyBorder="1"/>
    <xf numFmtId="44" fontId="2" fillId="0" borderId="1" xfId="1" applyFont="1" applyBorder="1"/>
    <xf numFmtId="0" fontId="3" fillId="0" borderId="0" xfId="0" applyFont="1"/>
    <xf numFmtId="0" fontId="2" fillId="0" borderId="0" xfId="0" applyFont="1" applyAlignment="1">
      <alignment horizontal="right"/>
    </xf>
    <xf numFmtId="0" fontId="7" fillId="0" borderId="0" xfId="0" applyFont="1"/>
    <xf numFmtId="0" fontId="2" fillId="0" borderId="0" xfId="0" applyFont="1" applyAlignment="1">
      <alignment horizontal="left"/>
    </xf>
    <xf numFmtId="0" fontId="2" fillId="0" borderId="2" xfId="0" applyFont="1" applyBorder="1"/>
    <xf numFmtId="0" fontId="2" fillId="0" borderId="2" xfId="0" applyFont="1" applyBorder="1" applyAlignment="1">
      <alignment horizontal="right"/>
    </xf>
    <xf numFmtId="0" fontId="2" fillId="0" borderId="3" xfId="0" applyFont="1" applyBorder="1"/>
    <xf numFmtId="0" fontId="2" fillId="0" borderId="3" xfId="0" applyFont="1" applyBorder="1" applyAlignment="1">
      <alignment horizontal="right"/>
    </xf>
    <xf numFmtId="0" fontId="8" fillId="0" borderId="0" xfId="0" applyFont="1" applyAlignment="1">
      <alignment horizontal="center" vertical="center"/>
    </xf>
    <xf numFmtId="8" fontId="2" fillId="0" borderId="0" xfId="0" applyNumberFormat="1" applyFont="1" applyAlignment="1">
      <alignment horizontal="right"/>
    </xf>
    <xf numFmtId="0" fontId="2" fillId="0" borderId="4" xfId="0" applyFont="1" applyBorder="1"/>
    <xf numFmtId="0" fontId="2" fillId="0" borderId="5" xfId="0" applyFont="1" applyBorder="1"/>
    <xf numFmtId="44" fontId="2" fillId="0" borderId="0" xfId="0" applyNumberFormat="1" applyFont="1"/>
    <xf numFmtId="2" fontId="2" fillId="0" borderId="0" xfId="0" applyNumberFormat="1" applyFont="1"/>
    <xf numFmtId="0" fontId="4" fillId="0" borderId="0" xfId="0" applyFont="1" applyAlignment="1">
      <alignment horizontal="center" vertical="center"/>
    </xf>
    <xf numFmtId="0" fontId="4" fillId="0" borderId="0" xfId="0" applyFont="1"/>
    <xf numFmtId="0" fontId="9" fillId="0" borderId="0" xfId="0" applyFont="1" applyAlignment="1">
      <alignment horizontal="center" vertical="center"/>
    </xf>
    <xf numFmtId="0" fontId="9"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xf numFmtId="164" fontId="11"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64" fontId="6" fillId="0" borderId="0" xfId="0" applyNumberFormat="1" applyFont="1" applyAlignment="1">
      <alignment horizontal="center" vertical="center"/>
    </xf>
    <xf numFmtId="0" fontId="2" fillId="0" borderId="0" xfId="0" applyFont="1" applyAlignment="1">
      <alignment horizontal="left" vertical="top" wrapText="1"/>
    </xf>
    <xf numFmtId="0" fontId="2" fillId="2" borderId="5" xfId="0" applyFont="1" applyFill="1" applyBorder="1" applyProtection="1">
      <protection locked="0"/>
    </xf>
    <xf numFmtId="0" fontId="2" fillId="2" borderId="0" xfId="1" applyNumberFormat="1" applyFont="1" applyFill="1" applyAlignment="1" applyProtection="1">
      <alignment horizontal="left"/>
      <protection locked="0"/>
    </xf>
    <xf numFmtId="0" fontId="2" fillId="0" borderId="6" xfId="0" applyFont="1" applyBorder="1"/>
    <xf numFmtId="0" fontId="2" fillId="0" borderId="7" xfId="0" applyFont="1" applyBorder="1"/>
    <xf numFmtId="0" fontId="13" fillId="0" borderId="0" xfId="2"/>
    <xf numFmtId="44" fontId="2" fillId="2" borderId="5" xfId="1" applyFont="1" applyFill="1" applyBorder="1" applyProtection="1">
      <protection locked="0"/>
    </xf>
    <xf numFmtId="44" fontId="2" fillId="2" borderId="8" xfId="1" applyFont="1" applyFill="1" applyBorder="1" applyProtection="1">
      <protection locked="0"/>
    </xf>
    <xf numFmtId="0" fontId="2" fillId="2" borderId="8" xfId="0" applyFont="1" applyFill="1" applyBorder="1" applyProtection="1">
      <protection locked="0"/>
    </xf>
    <xf numFmtId="0" fontId="16" fillId="0" borderId="0" xfId="0" applyFont="1"/>
    <xf numFmtId="0" fontId="17" fillId="0" borderId="0" xfId="0" applyFont="1"/>
    <xf numFmtId="44" fontId="17" fillId="0" borderId="0" xfId="1" applyFont="1" applyAlignment="1">
      <alignment horizontal="right"/>
    </xf>
    <xf numFmtId="44" fontId="17" fillId="0" borderId="0" xfId="1" applyFont="1"/>
    <xf numFmtId="0" fontId="18" fillId="0" borderId="0" xfId="0" applyFont="1" applyAlignment="1">
      <alignment horizontal="center" vertical="center"/>
    </xf>
    <xf numFmtId="0" fontId="17" fillId="0" borderId="0" xfId="0" applyFont="1" applyAlignment="1">
      <alignment horizontal="left" vertical="center"/>
    </xf>
    <xf numFmtId="0" fontId="19" fillId="0" borderId="0" xfId="0" applyFont="1" applyAlignment="1">
      <alignment horizontal="left" vertical="center" indent="1"/>
    </xf>
    <xf numFmtId="0" fontId="17" fillId="0" borderId="0" xfId="0" applyFont="1" applyAlignment="1">
      <alignment horizontal="left" vertical="center" indent="1"/>
    </xf>
    <xf numFmtId="0" fontId="17" fillId="0" borderId="0" xfId="0" applyFont="1" applyAlignment="1">
      <alignment wrapText="1"/>
    </xf>
    <xf numFmtId="0" fontId="19" fillId="0" borderId="0" xfId="0" applyFont="1" applyAlignment="1">
      <alignment horizontal="right"/>
    </xf>
    <xf numFmtId="0" fontId="17" fillId="0" borderId="0" xfId="0" applyFont="1" applyAlignment="1">
      <alignment horizontal="left"/>
    </xf>
    <xf numFmtId="0" fontId="20" fillId="0" borderId="0" xfId="0" applyFont="1" applyAlignment="1">
      <alignment horizontal="left" vertical="center" indent="1"/>
    </xf>
    <xf numFmtId="0" fontId="24" fillId="0" borderId="0" xfId="0" applyFont="1"/>
    <xf numFmtId="44" fontId="24" fillId="0" borderId="0" xfId="1" applyFont="1"/>
    <xf numFmtId="0" fontId="19" fillId="0" borderId="0" xfId="0" applyFont="1"/>
    <xf numFmtId="0" fontId="20" fillId="0" borderId="0" xfId="0" applyFont="1"/>
    <xf numFmtId="0" fontId="25" fillId="0" borderId="0" xfId="0" applyFont="1"/>
    <xf numFmtId="44" fontId="25" fillId="0" borderId="0" xfId="1" applyFont="1"/>
    <xf numFmtId="0" fontId="26" fillId="0" borderId="0" xfId="0" applyFont="1"/>
    <xf numFmtId="0" fontId="17" fillId="0" borderId="0" xfId="0" applyFont="1" applyAlignment="1">
      <alignment horizontal="left" vertical="top" wrapText="1"/>
    </xf>
    <xf numFmtId="0" fontId="23" fillId="0" borderId="0" xfId="0" applyFont="1" applyAlignment="1">
      <alignment horizontal="center" wrapText="1"/>
    </xf>
    <xf numFmtId="0" fontId="3" fillId="2" borderId="0" xfId="0" applyFont="1" applyFill="1" applyAlignment="1">
      <alignment horizontal="center" vertical="center" wrapText="1"/>
    </xf>
    <xf numFmtId="0" fontId="14" fillId="0" borderId="0" xfId="0" applyFont="1" applyAlignment="1">
      <alignment horizontal="center" vertical="top" wrapText="1"/>
    </xf>
    <xf numFmtId="0" fontId="17" fillId="0" borderId="0" xfId="0" applyFont="1" applyAlignment="1">
      <alignment horizontal="left" vertical="center" wrapText="1"/>
    </xf>
    <xf numFmtId="0" fontId="19" fillId="0" borderId="0" xfId="0" applyFont="1" applyAlignment="1">
      <alignment horizontal="center" wrapText="1"/>
    </xf>
    <xf numFmtId="0" fontId="2" fillId="0" borderId="0" xfId="0" applyFont="1" applyAlignment="1">
      <alignment horizontal="left" vertical="top" wrapText="1"/>
    </xf>
    <xf numFmtId="0" fontId="4"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left" vertical="center"/>
    </xf>
    <xf numFmtId="0" fontId="2" fillId="0" borderId="0" xfId="0" applyFont="1" applyBorder="1"/>
    <xf numFmtId="0" fontId="2" fillId="0" borderId="0" xfId="0" applyFont="1" applyBorder="1" applyAlignment="1">
      <alignment horizontal="right"/>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106</xdr:row>
      <xdr:rowOff>46619</xdr:rowOff>
    </xdr:from>
    <xdr:to>
      <xdr:col>3</xdr:col>
      <xdr:colOff>1004047</xdr:colOff>
      <xdr:row>112</xdr:row>
      <xdr:rowOff>23399</xdr:rowOff>
    </xdr:to>
    <xdr:pic>
      <xdr:nvPicPr>
        <xdr:cNvPr id="2" name="Grafik 1">
          <a:extLst>
            <a:ext uri="{FF2B5EF4-FFF2-40B4-BE49-F238E27FC236}">
              <a16:creationId xmlns:a16="http://schemas.microsoft.com/office/drawing/2014/main" id="{A25D11E9-59C1-FEFD-91B3-CE5DADBD01D5}"/>
            </a:ext>
          </a:extLst>
        </xdr:cNvPr>
        <xdr:cNvPicPr>
          <a:picLocks noChangeAspect="1"/>
        </xdr:cNvPicPr>
      </xdr:nvPicPr>
      <xdr:blipFill>
        <a:blip xmlns:r="http://schemas.openxmlformats.org/officeDocument/2006/relationships" r:embed="rId1"/>
        <a:stretch>
          <a:fillRect/>
        </a:stretch>
      </xdr:blipFill>
      <xdr:spPr>
        <a:xfrm>
          <a:off x="0" y="25945654"/>
          <a:ext cx="5970494" cy="1160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youtu.be/l_tUf_uQdT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1"/>
  <sheetViews>
    <sheetView showGridLines="0" tabSelected="1" showRuler="0" view="pageBreakPreview" zoomScaleNormal="85" zoomScaleSheetLayoutView="100" zoomScalePageLayoutView="70" workbookViewId="0">
      <selection activeCell="D1" sqref="D1"/>
    </sheetView>
  </sheetViews>
  <sheetFormatPr baseColWidth="10" defaultColWidth="11.44140625" defaultRowHeight="15.6" x14ac:dyDescent="0.3"/>
  <cols>
    <col min="1" max="1" width="15.109375" style="1" customWidth="1"/>
    <col min="2" max="2" width="7.6640625" style="1" customWidth="1"/>
    <col min="3" max="3" width="49.5546875" style="1" customWidth="1"/>
    <col min="4" max="4" width="15" style="2" customWidth="1"/>
    <col min="5" max="5" width="20.5546875" style="1" customWidth="1"/>
    <col min="6" max="6" width="39.33203125" style="1" customWidth="1"/>
    <col min="7" max="7" width="22.109375" style="1" bestFit="1" customWidth="1"/>
    <col min="8" max="8" width="11.44140625" style="1"/>
    <col min="9" max="9" width="20.88671875" style="1" bestFit="1" customWidth="1"/>
    <col min="10" max="16384" width="11.44140625" style="1"/>
  </cols>
  <sheetData>
    <row r="1" spans="1:9" x14ac:dyDescent="0.3">
      <c r="A1" s="5" t="s">
        <v>4</v>
      </c>
      <c r="C1" s="6" t="s">
        <v>5</v>
      </c>
      <c r="D1" s="33"/>
    </row>
    <row r="2" spans="1:9" x14ac:dyDescent="0.3">
      <c r="A2" s="5"/>
      <c r="C2" s="6"/>
      <c r="D2" s="6"/>
    </row>
    <row r="3" spans="1:9" x14ac:dyDescent="0.3">
      <c r="A3" s="3" t="s">
        <v>0</v>
      </c>
      <c r="B3" s="3" t="s">
        <v>3</v>
      </c>
      <c r="C3" s="3" t="s">
        <v>1</v>
      </c>
      <c r="D3" s="4" t="s">
        <v>2</v>
      </c>
    </row>
    <row r="4" spans="1:9" x14ac:dyDescent="0.3">
      <c r="A4" s="15">
        <v>1</v>
      </c>
      <c r="B4" s="32"/>
      <c r="C4" s="32"/>
      <c r="D4" s="37"/>
      <c r="E4" s="17" t="str">
        <f>IF((D4/0.1)&gt;ROUNDDOWN(D4/0.1,0),"nur 10 Cent Schritte","")</f>
        <v/>
      </c>
      <c r="F4" s="61" t="s">
        <v>6</v>
      </c>
      <c r="G4" s="17"/>
      <c r="H4" s="18"/>
      <c r="I4" s="18"/>
    </row>
    <row r="5" spans="1:9" x14ac:dyDescent="0.3">
      <c r="A5" s="16">
        <v>2</v>
      </c>
      <c r="B5" s="32"/>
      <c r="C5" s="32"/>
      <c r="D5" s="37"/>
      <c r="E5" s="17" t="str">
        <f t="shared" ref="E5:E43" si="0">IF((D5/0.1)&gt;ROUNDDOWN(D5/0.1,0),"nur 10 Cent Schritte","")</f>
        <v/>
      </c>
      <c r="F5" s="61"/>
    </row>
    <row r="6" spans="1:9" x14ac:dyDescent="0.3">
      <c r="A6" s="16">
        <v>3</v>
      </c>
      <c r="B6" s="32"/>
      <c r="C6" s="32"/>
      <c r="D6" s="37"/>
      <c r="E6" s="17" t="str">
        <f t="shared" si="0"/>
        <v/>
      </c>
      <c r="F6" s="61"/>
    </row>
    <row r="7" spans="1:9" x14ac:dyDescent="0.3">
      <c r="A7" s="16">
        <v>4</v>
      </c>
      <c r="B7" s="32"/>
      <c r="C7" s="32"/>
      <c r="D7" s="37"/>
      <c r="E7" s="17" t="str">
        <f t="shared" si="0"/>
        <v/>
      </c>
    </row>
    <row r="8" spans="1:9" x14ac:dyDescent="0.3">
      <c r="A8" s="16">
        <v>5</v>
      </c>
      <c r="B8" s="32"/>
      <c r="C8" s="32"/>
      <c r="D8" s="37"/>
      <c r="E8" s="17" t="str">
        <f t="shared" si="0"/>
        <v/>
      </c>
      <c r="F8" s="62" t="s">
        <v>25</v>
      </c>
    </row>
    <row r="9" spans="1:9" x14ac:dyDescent="0.3">
      <c r="A9" s="16">
        <v>6</v>
      </c>
      <c r="B9" s="32"/>
      <c r="C9" s="32"/>
      <c r="D9" s="37"/>
      <c r="E9" s="17" t="str">
        <f t="shared" si="0"/>
        <v/>
      </c>
      <c r="F9" s="62"/>
    </row>
    <row r="10" spans="1:9" x14ac:dyDescent="0.3">
      <c r="A10" s="16">
        <v>7</v>
      </c>
      <c r="B10" s="32"/>
      <c r="C10" s="32"/>
      <c r="D10" s="37"/>
      <c r="E10" s="17" t="str">
        <f t="shared" si="0"/>
        <v/>
      </c>
      <c r="F10" s="62"/>
    </row>
    <row r="11" spans="1:9" x14ac:dyDescent="0.3">
      <c r="A11" s="16">
        <v>8</v>
      </c>
      <c r="B11" s="32"/>
      <c r="C11" s="32"/>
      <c r="D11" s="37"/>
      <c r="E11" s="17" t="str">
        <f t="shared" si="0"/>
        <v/>
      </c>
      <c r="F11" s="62"/>
    </row>
    <row r="12" spans="1:9" x14ac:dyDescent="0.3">
      <c r="A12" s="16">
        <v>9</v>
      </c>
      <c r="B12" s="32"/>
      <c r="C12" s="32"/>
      <c r="D12" s="37"/>
      <c r="E12" s="17" t="str">
        <f t="shared" si="0"/>
        <v/>
      </c>
      <c r="F12" s="62"/>
    </row>
    <row r="13" spans="1:9" x14ac:dyDescent="0.3">
      <c r="A13" s="16">
        <v>10</v>
      </c>
      <c r="B13" s="32"/>
      <c r="C13" s="32"/>
      <c r="D13" s="37"/>
      <c r="E13" s="17" t="str">
        <f t="shared" si="0"/>
        <v/>
      </c>
      <c r="F13" s="62"/>
    </row>
    <row r="14" spans="1:9" x14ac:dyDescent="0.3">
      <c r="A14" s="16">
        <v>11</v>
      </c>
      <c r="B14" s="32"/>
      <c r="C14" s="32"/>
      <c r="D14" s="37"/>
      <c r="E14" s="17" t="str">
        <f t="shared" si="0"/>
        <v/>
      </c>
    </row>
    <row r="15" spans="1:9" x14ac:dyDescent="0.3">
      <c r="A15" s="16">
        <v>12</v>
      </c>
      <c r="B15" s="32"/>
      <c r="C15" s="32"/>
      <c r="D15" s="37"/>
      <c r="E15" s="17" t="str">
        <f t="shared" si="0"/>
        <v/>
      </c>
    </row>
    <row r="16" spans="1:9" x14ac:dyDescent="0.3">
      <c r="A16" s="16">
        <v>13</v>
      </c>
      <c r="B16" s="32"/>
      <c r="C16" s="32"/>
      <c r="D16" s="37"/>
      <c r="E16" s="17" t="str">
        <f t="shared" si="0"/>
        <v/>
      </c>
    </row>
    <row r="17" spans="1:7" x14ac:dyDescent="0.3">
      <c r="A17" s="16">
        <v>14</v>
      </c>
      <c r="B17" s="32"/>
      <c r="C17" s="32"/>
      <c r="D17" s="37"/>
      <c r="E17" s="17" t="str">
        <f t="shared" si="0"/>
        <v/>
      </c>
      <c r="F17" s="17"/>
      <c r="G17" s="17"/>
    </row>
    <row r="18" spans="1:7" x14ac:dyDescent="0.3">
      <c r="A18" s="16">
        <v>15</v>
      </c>
      <c r="B18" s="32"/>
      <c r="C18" s="32"/>
      <c r="D18" s="37"/>
      <c r="E18" s="17" t="str">
        <f t="shared" si="0"/>
        <v/>
      </c>
    </row>
    <row r="19" spans="1:7" x14ac:dyDescent="0.3">
      <c r="A19" s="16">
        <v>16</v>
      </c>
      <c r="B19" s="32"/>
      <c r="C19" s="32"/>
      <c r="D19" s="37"/>
      <c r="E19" s="17" t="str">
        <f t="shared" si="0"/>
        <v/>
      </c>
    </row>
    <row r="20" spans="1:7" x14ac:dyDescent="0.3">
      <c r="A20" s="16">
        <v>17</v>
      </c>
      <c r="B20" s="32"/>
      <c r="C20" s="32"/>
      <c r="D20" s="37"/>
      <c r="E20" s="17" t="str">
        <f t="shared" si="0"/>
        <v/>
      </c>
    </row>
    <row r="21" spans="1:7" x14ac:dyDescent="0.3">
      <c r="A21" s="16">
        <v>18</v>
      </c>
      <c r="B21" s="32"/>
      <c r="C21" s="32"/>
      <c r="D21" s="37"/>
      <c r="E21" s="17" t="str">
        <f t="shared" si="0"/>
        <v/>
      </c>
    </row>
    <row r="22" spans="1:7" x14ac:dyDescent="0.3">
      <c r="A22" s="16">
        <v>19</v>
      </c>
      <c r="B22" s="32"/>
      <c r="C22" s="32"/>
      <c r="D22" s="37"/>
      <c r="E22" s="17" t="str">
        <f t="shared" si="0"/>
        <v/>
      </c>
    </row>
    <row r="23" spans="1:7" x14ac:dyDescent="0.3">
      <c r="A23" s="16">
        <v>20</v>
      </c>
      <c r="B23" s="32"/>
      <c r="C23" s="32"/>
      <c r="D23" s="37"/>
      <c r="E23" s="17" t="str">
        <f t="shared" si="0"/>
        <v/>
      </c>
    </row>
    <row r="24" spans="1:7" x14ac:dyDescent="0.3">
      <c r="A24" s="16">
        <v>21</v>
      </c>
      <c r="B24" s="32"/>
      <c r="C24" s="32"/>
      <c r="D24" s="37"/>
      <c r="E24" s="17" t="str">
        <f t="shared" si="0"/>
        <v/>
      </c>
    </row>
    <row r="25" spans="1:7" x14ac:dyDescent="0.3">
      <c r="A25" s="16">
        <v>22</v>
      </c>
      <c r="B25" s="32"/>
      <c r="C25" s="32"/>
      <c r="D25" s="37"/>
      <c r="E25" s="17" t="str">
        <f t="shared" si="0"/>
        <v/>
      </c>
    </row>
    <row r="26" spans="1:7" x14ac:dyDescent="0.3">
      <c r="A26" s="16">
        <v>23</v>
      </c>
      <c r="B26" s="32"/>
      <c r="C26" s="32"/>
      <c r="D26" s="37"/>
      <c r="E26" s="17" t="str">
        <f t="shared" si="0"/>
        <v/>
      </c>
    </row>
    <row r="27" spans="1:7" x14ac:dyDescent="0.3">
      <c r="A27" s="16">
        <v>24</v>
      </c>
      <c r="B27" s="32"/>
      <c r="C27" s="32"/>
      <c r="D27" s="37"/>
      <c r="E27" s="17" t="str">
        <f t="shared" si="0"/>
        <v/>
      </c>
    </row>
    <row r="28" spans="1:7" x14ac:dyDescent="0.3">
      <c r="A28" s="16">
        <v>25</v>
      </c>
      <c r="B28" s="32"/>
      <c r="C28" s="32"/>
      <c r="D28" s="37"/>
      <c r="E28" s="17" t="str">
        <f t="shared" si="0"/>
        <v/>
      </c>
    </row>
    <row r="29" spans="1:7" x14ac:dyDescent="0.3">
      <c r="A29" s="16">
        <v>26</v>
      </c>
      <c r="B29" s="32"/>
      <c r="C29" s="32"/>
      <c r="D29" s="37"/>
      <c r="E29" s="17" t="str">
        <f t="shared" si="0"/>
        <v/>
      </c>
    </row>
    <row r="30" spans="1:7" x14ac:dyDescent="0.3">
      <c r="A30" s="16">
        <v>27</v>
      </c>
      <c r="B30" s="32"/>
      <c r="C30" s="32"/>
      <c r="D30" s="37"/>
      <c r="E30" s="17" t="str">
        <f t="shared" si="0"/>
        <v/>
      </c>
    </row>
    <row r="31" spans="1:7" x14ac:dyDescent="0.3">
      <c r="A31" s="16">
        <v>28</v>
      </c>
      <c r="B31" s="32"/>
      <c r="C31" s="32"/>
      <c r="D31" s="37"/>
      <c r="E31" s="17" t="str">
        <f t="shared" si="0"/>
        <v/>
      </c>
    </row>
    <row r="32" spans="1:7" x14ac:dyDescent="0.3">
      <c r="A32" s="16">
        <v>29</v>
      </c>
      <c r="B32" s="32"/>
      <c r="C32" s="32"/>
      <c r="D32" s="37"/>
      <c r="E32" s="17" t="str">
        <f t="shared" si="0"/>
        <v/>
      </c>
    </row>
    <row r="33" spans="1:5" x14ac:dyDescent="0.3">
      <c r="A33" s="16">
        <v>30</v>
      </c>
      <c r="B33" s="32"/>
      <c r="C33" s="32"/>
      <c r="D33" s="37"/>
      <c r="E33" s="17" t="str">
        <f t="shared" si="0"/>
        <v/>
      </c>
    </row>
    <row r="34" spans="1:5" x14ac:dyDescent="0.3">
      <c r="A34" s="16">
        <v>31</v>
      </c>
      <c r="B34" s="32"/>
      <c r="C34" s="32"/>
      <c r="D34" s="37"/>
      <c r="E34" s="17" t="str">
        <f t="shared" si="0"/>
        <v/>
      </c>
    </row>
    <row r="35" spans="1:5" x14ac:dyDescent="0.3">
      <c r="A35" s="16">
        <v>32</v>
      </c>
      <c r="B35" s="32"/>
      <c r="C35" s="32"/>
      <c r="D35" s="37"/>
      <c r="E35" s="17" t="str">
        <f t="shared" si="0"/>
        <v/>
      </c>
    </row>
    <row r="36" spans="1:5" x14ac:dyDescent="0.3">
      <c r="A36" s="16">
        <v>33</v>
      </c>
      <c r="B36" s="32"/>
      <c r="C36" s="32"/>
      <c r="D36" s="37"/>
      <c r="E36" s="17" t="str">
        <f t="shared" si="0"/>
        <v/>
      </c>
    </row>
    <row r="37" spans="1:5" x14ac:dyDescent="0.3">
      <c r="A37" s="16">
        <v>34</v>
      </c>
      <c r="B37" s="32"/>
      <c r="C37" s="32"/>
      <c r="D37" s="37"/>
      <c r="E37" s="17" t="str">
        <f t="shared" si="0"/>
        <v/>
      </c>
    </row>
    <row r="38" spans="1:5" x14ac:dyDescent="0.3">
      <c r="A38" s="16">
        <v>35</v>
      </c>
      <c r="B38" s="32"/>
      <c r="C38" s="32"/>
      <c r="D38" s="37"/>
      <c r="E38" s="17" t="str">
        <f t="shared" si="0"/>
        <v/>
      </c>
    </row>
    <row r="39" spans="1:5" x14ac:dyDescent="0.3">
      <c r="A39" s="16">
        <v>36</v>
      </c>
      <c r="B39" s="32"/>
      <c r="C39" s="32"/>
      <c r="D39" s="37"/>
      <c r="E39" s="17" t="str">
        <f t="shared" si="0"/>
        <v/>
      </c>
    </row>
    <row r="40" spans="1:5" x14ac:dyDescent="0.3">
      <c r="A40" s="16">
        <v>37</v>
      </c>
      <c r="B40" s="32"/>
      <c r="C40" s="32"/>
      <c r="D40" s="37"/>
      <c r="E40" s="17" t="str">
        <f t="shared" si="0"/>
        <v/>
      </c>
    </row>
    <row r="41" spans="1:5" x14ac:dyDescent="0.3">
      <c r="A41" s="16">
        <v>38</v>
      </c>
      <c r="B41" s="32"/>
      <c r="C41" s="32"/>
      <c r="D41" s="37"/>
      <c r="E41" s="17" t="str">
        <f t="shared" si="0"/>
        <v/>
      </c>
    </row>
    <row r="42" spans="1:5" x14ac:dyDescent="0.3">
      <c r="A42" s="16">
        <v>39</v>
      </c>
      <c r="B42" s="32"/>
      <c r="C42" s="32"/>
      <c r="D42" s="37"/>
      <c r="E42" s="17" t="str">
        <f t="shared" si="0"/>
        <v/>
      </c>
    </row>
    <row r="43" spans="1:5" x14ac:dyDescent="0.3">
      <c r="A43" s="1">
        <v>40</v>
      </c>
      <c r="B43" s="32"/>
      <c r="C43" s="32"/>
      <c r="D43" s="37"/>
      <c r="E43" s="17" t="str">
        <f t="shared" si="0"/>
        <v/>
      </c>
    </row>
    <row r="44" spans="1:5" ht="16.2" thickBot="1" x14ac:dyDescent="0.35">
      <c r="A44" s="9"/>
      <c r="B44" s="9"/>
      <c r="C44" s="9" t="s">
        <v>16</v>
      </c>
      <c r="D44" s="10" t="s">
        <v>12</v>
      </c>
      <c r="E44" s="17"/>
    </row>
    <row r="45" spans="1:5" x14ac:dyDescent="0.3">
      <c r="A45" s="70"/>
      <c r="B45" s="70"/>
      <c r="C45" s="70"/>
      <c r="D45" s="71"/>
      <c r="E45" s="17"/>
    </row>
    <row r="46" spans="1:5" x14ac:dyDescent="0.3">
      <c r="A46" s="5" t="s">
        <v>21</v>
      </c>
    </row>
    <row r="47" spans="1:5" x14ac:dyDescent="0.3">
      <c r="A47" s="5" t="s">
        <v>20</v>
      </c>
      <c r="C47" s="6" t="str">
        <f>C1</f>
        <v>Verkäufernummer:</v>
      </c>
      <c r="D47" s="8" t="str">
        <f>IF(D1="","",D1)</f>
        <v/>
      </c>
    </row>
    <row r="48" spans="1:5" x14ac:dyDescent="0.3">
      <c r="A48" s="5"/>
    </row>
    <row r="50" spans="1:5" x14ac:dyDescent="0.3">
      <c r="A50" s="3" t="s">
        <v>0</v>
      </c>
      <c r="B50" s="3" t="s">
        <v>3</v>
      </c>
      <c r="C50" s="3" t="s">
        <v>1</v>
      </c>
      <c r="D50" s="4" t="s">
        <v>2</v>
      </c>
    </row>
    <row r="51" spans="1:5" x14ac:dyDescent="0.3">
      <c r="A51" s="34">
        <v>41</v>
      </c>
      <c r="B51" s="32"/>
      <c r="C51" s="32" t="s">
        <v>59</v>
      </c>
      <c r="D51" s="37"/>
      <c r="E51" s="17" t="str">
        <f t="shared" ref="E51:E70" si="1">IF((D51/0.1)&gt;ROUNDDOWN(D51/0.1,0),"nur 10 Cent Schritte","")</f>
        <v/>
      </c>
    </row>
    <row r="52" spans="1:5" x14ac:dyDescent="0.3">
      <c r="A52" s="35">
        <v>42</v>
      </c>
      <c r="B52" s="32"/>
      <c r="C52" s="32" t="s">
        <v>59</v>
      </c>
      <c r="D52" s="37"/>
      <c r="E52" s="17" t="str">
        <f t="shared" si="1"/>
        <v/>
      </c>
    </row>
    <row r="53" spans="1:5" x14ac:dyDescent="0.3">
      <c r="A53" s="35">
        <v>43</v>
      </c>
      <c r="B53" s="32"/>
      <c r="C53" s="32" t="s">
        <v>59</v>
      </c>
      <c r="D53" s="37"/>
      <c r="E53" s="17" t="str">
        <f t="shared" si="1"/>
        <v/>
      </c>
    </row>
    <row r="54" spans="1:5" x14ac:dyDescent="0.3">
      <c r="A54" s="35">
        <v>44</v>
      </c>
      <c r="B54" s="32"/>
      <c r="C54" s="32" t="s">
        <v>59</v>
      </c>
      <c r="D54" s="37"/>
      <c r="E54" s="17" t="str">
        <f t="shared" si="1"/>
        <v/>
      </c>
    </row>
    <row r="55" spans="1:5" x14ac:dyDescent="0.3">
      <c r="A55" s="35">
        <v>45</v>
      </c>
      <c r="B55" s="32"/>
      <c r="C55" s="32" t="s">
        <v>59</v>
      </c>
      <c r="D55" s="37"/>
      <c r="E55" s="17" t="str">
        <f t="shared" si="1"/>
        <v/>
      </c>
    </row>
    <row r="56" spans="1:5" x14ac:dyDescent="0.3">
      <c r="A56" s="35">
        <v>46</v>
      </c>
      <c r="B56" s="32"/>
      <c r="C56" s="32" t="s">
        <v>59</v>
      </c>
      <c r="D56" s="37"/>
      <c r="E56" s="17" t="str">
        <f t="shared" si="1"/>
        <v/>
      </c>
    </row>
    <row r="57" spans="1:5" x14ac:dyDescent="0.3">
      <c r="A57" s="35">
        <v>47</v>
      </c>
      <c r="B57" s="32"/>
      <c r="C57" s="32" t="s">
        <v>59</v>
      </c>
      <c r="D57" s="37"/>
      <c r="E57" s="17" t="str">
        <f t="shared" si="1"/>
        <v/>
      </c>
    </row>
    <row r="58" spans="1:5" x14ac:dyDescent="0.3">
      <c r="A58" s="35">
        <v>48</v>
      </c>
      <c r="B58" s="32"/>
      <c r="C58" s="32" t="s">
        <v>59</v>
      </c>
      <c r="D58" s="37"/>
      <c r="E58" s="17" t="str">
        <f t="shared" si="1"/>
        <v/>
      </c>
    </row>
    <row r="59" spans="1:5" x14ac:dyDescent="0.3">
      <c r="A59" s="35">
        <v>49</v>
      </c>
      <c r="B59" s="32"/>
      <c r="C59" s="32" t="s">
        <v>59</v>
      </c>
      <c r="D59" s="37"/>
      <c r="E59" s="17" t="str">
        <f t="shared" si="1"/>
        <v/>
      </c>
    </row>
    <row r="60" spans="1:5" x14ac:dyDescent="0.3">
      <c r="A60" s="35">
        <v>50</v>
      </c>
      <c r="B60" s="32"/>
      <c r="C60" s="32" t="s">
        <v>59</v>
      </c>
      <c r="D60" s="37"/>
      <c r="E60" s="17" t="str">
        <f t="shared" si="1"/>
        <v/>
      </c>
    </row>
    <row r="61" spans="1:5" x14ac:dyDescent="0.3">
      <c r="A61" s="35">
        <v>51</v>
      </c>
      <c r="B61" s="32"/>
      <c r="C61" s="32" t="s">
        <v>59</v>
      </c>
      <c r="D61" s="37"/>
      <c r="E61" s="17" t="str">
        <f t="shared" si="1"/>
        <v/>
      </c>
    </row>
    <row r="62" spans="1:5" x14ac:dyDescent="0.3">
      <c r="A62" s="35">
        <v>52</v>
      </c>
      <c r="B62" s="32"/>
      <c r="C62" s="32" t="s">
        <v>59</v>
      </c>
      <c r="D62" s="37"/>
      <c r="E62" s="17" t="str">
        <f t="shared" si="1"/>
        <v/>
      </c>
    </row>
    <row r="63" spans="1:5" x14ac:dyDescent="0.3">
      <c r="A63" s="35">
        <v>53</v>
      </c>
      <c r="B63" s="32"/>
      <c r="C63" s="32" t="s">
        <v>59</v>
      </c>
      <c r="D63" s="37"/>
      <c r="E63" s="17" t="str">
        <f t="shared" si="1"/>
        <v/>
      </c>
    </row>
    <row r="64" spans="1:5" x14ac:dyDescent="0.3">
      <c r="A64" s="35">
        <v>54</v>
      </c>
      <c r="B64" s="32"/>
      <c r="C64" s="32" t="s">
        <v>59</v>
      </c>
      <c r="D64" s="37"/>
      <c r="E64" s="17" t="str">
        <f t="shared" si="1"/>
        <v/>
      </c>
    </row>
    <row r="65" spans="1:5" x14ac:dyDescent="0.3">
      <c r="A65" s="35">
        <v>55</v>
      </c>
      <c r="B65" s="32"/>
      <c r="C65" s="32" t="s">
        <v>59</v>
      </c>
      <c r="D65" s="37"/>
      <c r="E65" s="17" t="str">
        <f t="shared" si="1"/>
        <v/>
      </c>
    </row>
    <row r="66" spans="1:5" x14ac:dyDescent="0.3">
      <c r="A66" s="35">
        <v>56</v>
      </c>
      <c r="B66" s="32"/>
      <c r="C66" s="32" t="s">
        <v>59</v>
      </c>
      <c r="D66" s="37"/>
      <c r="E66" s="17" t="str">
        <f t="shared" si="1"/>
        <v/>
      </c>
    </row>
    <row r="67" spans="1:5" x14ac:dyDescent="0.3">
      <c r="A67" s="35">
        <v>57</v>
      </c>
      <c r="B67" s="32"/>
      <c r="C67" s="32" t="s">
        <v>59</v>
      </c>
      <c r="D67" s="37"/>
      <c r="E67" s="17" t="str">
        <f t="shared" si="1"/>
        <v/>
      </c>
    </row>
    <row r="68" spans="1:5" x14ac:dyDescent="0.3">
      <c r="A68" s="35">
        <v>58</v>
      </c>
      <c r="B68" s="32"/>
      <c r="C68" s="32" t="s">
        <v>59</v>
      </c>
      <c r="D68" s="37"/>
      <c r="E68" s="17" t="str">
        <f t="shared" si="1"/>
        <v/>
      </c>
    </row>
    <row r="69" spans="1:5" x14ac:dyDescent="0.3">
      <c r="A69" s="35">
        <v>59</v>
      </c>
      <c r="B69" s="32"/>
      <c r="C69" s="32" t="s">
        <v>59</v>
      </c>
      <c r="D69" s="37"/>
      <c r="E69" s="17" t="str">
        <f t="shared" si="1"/>
        <v/>
      </c>
    </row>
    <row r="70" spans="1:5" x14ac:dyDescent="0.3">
      <c r="A70" s="1">
        <v>60</v>
      </c>
      <c r="B70" s="39"/>
      <c r="C70" s="39" t="s">
        <v>59</v>
      </c>
      <c r="D70" s="38"/>
      <c r="E70" s="17" t="str">
        <f t="shared" si="1"/>
        <v/>
      </c>
    </row>
    <row r="71" spans="1:5" ht="16.2" thickBot="1" x14ac:dyDescent="0.35">
      <c r="A71" s="9"/>
      <c r="B71" s="9"/>
      <c r="C71" s="9" t="s">
        <v>19</v>
      </c>
      <c r="D71" s="10" t="s">
        <v>12</v>
      </c>
    </row>
    <row r="72" spans="1:5" x14ac:dyDescent="0.3">
      <c r="B72" s="13" t="s">
        <v>17</v>
      </c>
      <c r="C72" s="1" t="s">
        <v>14</v>
      </c>
      <c r="D72" s="6" t="s">
        <v>12</v>
      </c>
    </row>
    <row r="73" spans="1:5" x14ac:dyDescent="0.3">
      <c r="B73" s="13" t="s">
        <v>17</v>
      </c>
      <c r="C73" s="1" t="s">
        <v>15</v>
      </c>
      <c r="D73" s="6" t="s">
        <v>12</v>
      </c>
    </row>
    <row r="74" spans="1:5" x14ac:dyDescent="0.3">
      <c r="C74" s="1" t="s">
        <v>13</v>
      </c>
      <c r="D74" s="14">
        <v>-2</v>
      </c>
    </row>
    <row r="75" spans="1:5" ht="16.2" thickBot="1" x14ac:dyDescent="0.35">
      <c r="A75" s="11"/>
      <c r="B75" s="11"/>
      <c r="C75" s="11" t="s">
        <v>11</v>
      </c>
      <c r="D75" s="12" t="s">
        <v>12</v>
      </c>
    </row>
    <row r="76" spans="1:5" ht="16.2" thickTop="1" x14ac:dyDescent="0.3">
      <c r="A76" s="70"/>
      <c r="B76" s="70"/>
      <c r="C76" s="70"/>
      <c r="D76" s="71"/>
    </row>
    <row r="77" spans="1:5" ht="21" x14ac:dyDescent="0.4">
      <c r="A77" s="40" t="str">
        <f>IF(Verkaufsbedingungen_ausblenden!A1="","",Verkaufsbedingungen_ausblenden!A1)</f>
        <v>AWO KinderKleiderMarkt</v>
      </c>
      <c r="B77" s="41"/>
      <c r="C77" s="41"/>
      <c r="D77" s="42" t="str">
        <f>IF(Verkaufsbedingungen_ausblenden!D1="","",Verkaufsbedingungen_ausblenden!D1)</f>
        <v>Verkäufer-Nummer: _____</v>
      </c>
    </row>
    <row r="78" spans="1:5" x14ac:dyDescent="0.3">
      <c r="A78" s="41" t="str">
        <f>IF(Verkaufsbedingungen_ausblenden!A2="","",Verkaufsbedingungen_ausblenden!A2)</f>
        <v>Name: __________________________________ Telefon Nr.: ___________________________</v>
      </c>
      <c r="B78" s="41"/>
      <c r="C78" s="41"/>
      <c r="D78" s="43"/>
    </row>
    <row r="79" spans="1:5" x14ac:dyDescent="0.3">
      <c r="A79" s="41" t="str">
        <f>IF(Verkaufsbedingungen_ausblenden!A3="","",Verkaufsbedingungen_ausblenden!A3)</f>
        <v>Anschrift: _____________________________________________________________________</v>
      </c>
      <c r="B79" s="41"/>
      <c r="C79" s="41"/>
      <c r="D79" s="43"/>
    </row>
    <row r="80" spans="1:5" ht="18" x14ac:dyDescent="0.3">
      <c r="A80" s="41"/>
      <c r="B80" s="41"/>
      <c r="C80" s="44" t="str">
        <f>IF(Verkaufsbedingungen_ausblenden!C4="","",Verkaufsbedingungen_ausblenden!C4)</f>
        <v>Verkaufsbedingungen</v>
      </c>
      <c r="D80" s="43"/>
    </row>
    <row r="81" spans="1:4" x14ac:dyDescent="0.3">
      <c r="A81" s="45" t="str">
        <f>IF(Verkaufsbedingungen_ausblenden!A5="","",Verkaufsbedingungen_ausblenden!A5)</f>
        <v>1. Die AWO Markgröningen ist zu keinem Zeitpunkt Eigentümer der Waren.</v>
      </c>
      <c r="B81" s="45"/>
      <c r="C81" s="45"/>
      <c r="D81" s="45"/>
    </row>
    <row r="82" spans="1:4" ht="30.6" customHeight="1" x14ac:dyDescent="0.3">
      <c r="A82" s="63" t="str">
        <f>IF(Verkaufsbedingungen_ausblenden!A6="","",Verkaufsbedingungen_ausblenden!A6)</f>
        <v>2. Der Verkauf erfolgt im Namen und auf Rechnung des Verkäufers. Die AWO ist nur Verkaufsvermittler im Namen der Verkäufer.</v>
      </c>
      <c r="B82" s="63"/>
      <c r="C82" s="63"/>
      <c r="D82" s="63"/>
    </row>
    <row r="83" spans="1:4" ht="15.6" customHeight="1" x14ac:dyDescent="0.3">
      <c r="A83" s="45" t="str">
        <f>IF(Verkaufsbedingungen_ausblenden!A7="","",Verkaufsbedingungen_ausblenden!A7)</f>
        <v xml:space="preserve">3. Vom erzielten Verkaufserlös des Verkäufers werden als Verkaufsprovision </v>
      </c>
      <c r="B83" s="45"/>
      <c r="C83" s="45"/>
      <c r="D83" s="45"/>
    </row>
    <row r="84" spans="1:4" x14ac:dyDescent="0.3">
      <c r="A84" s="41" t="str">
        <f>IF(Verkaufsbedingungen_ausblenden!A8="","",Verkaufsbedingungen_ausblenden!A8)</f>
        <v/>
      </c>
      <c r="B84" s="54" t="str">
        <f>IF(Verkaufsbedingungen_ausblenden!B8="","",Verkaufsbedingungen_ausblenden!B8)</f>
        <v>10% für Mitarbeiter ODER 15% für Verkäufer</v>
      </c>
      <c r="C84" s="41"/>
      <c r="D84" s="43"/>
    </row>
    <row r="85" spans="1:4" x14ac:dyDescent="0.3">
      <c r="A85" s="41" t="str">
        <f>IF(Verkaufsbedingungen_ausblenden!A9="","",Verkaufsbedingungen_ausblenden!A9)</f>
        <v/>
      </c>
      <c r="B85" s="54" t="str">
        <f>IF(Verkaufsbedingungen_ausblenden!B9="","",Verkaufsbedingungen_ausblenden!B9)</f>
        <v>und zusätzlich € 2,-- als Bearbeitungsgebühr abgeführt.</v>
      </c>
      <c r="C85" s="41"/>
      <c r="D85" s="43"/>
    </row>
    <row r="86" spans="1:4" x14ac:dyDescent="0.3">
      <c r="A86" s="41" t="str">
        <f>IF(Verkaufsbedingungen_ausblenden!A10="","",Verkaufsbedingungen_ausblenden!A10)</f>
        <v>4. Nicht abgeholte Teile werden einem guten Zweck zur Verfügung gestellt.</v>
      </c>
      <c r="B86" s="41"/>
      <c r="C86" s="41"/>
      <c r="D86" s="43"/>
    </row>
    <row r="87" spans="1:4" x14ac:dyDescent="0.3">
      <c r="A87" s="59" t="str">
        <f>IF(Verkaufsbedingungen_ausblenden!A11="","",Verkaufsbedingungen_ausblenden!A11)</f>
        <v xml:space="preserve">5. Nur gut ausgezeichnete Waren kann angenommen werden (siehe Muster unten).
Mehrteiler (z.B. Schlafanzug): Sicher miteinander verbinden (siehe Muster unten). Spielwaren/CD’s/ Bücher mit Hängeetiketten versehen und Spiele verschnüren. </v>
      </c>
      <c r="B87" s="59"/>
      <c r="C87" s="59"/>
      <c r="D87" s="59"/>
    </row>
    <row r="88" spans="1:4" ht="15.6" customHeight="1" x14ac:dyDescent="0.3">
      <c r="A88" s="59" t="str">
        <f>IF(Verkaufsbedingungen_ausblenden!A12="","",Verkaufsbedingungen_ausblenden!A12)</f>
        <v xml:space="preserve">6. Stückzahlbegrenzung pro Verkäufernummer:
</v>
      </c>
      <c r="B88" s="59"/>
      <c r="C88" s="59"/>
      <c r="D88" s="59"/>
    </row>
    <row r="89" spans="1:4" x14ac:dyDescent="0.3">
      <c r="A89" s="48" t="str">
        <f>IF(Verkaufsbedingungen_ausblenden!A13="","",Verkaufsbedingungen_ausblenden!A13)</f>
        <v/>
      </c>
      <c r="B89" s="64" t="str">
        <f>IF(Verkaufsbedingungen_ausblenden!B13="","",Verkaufsbedingungen_ausblenden!B13)</f>
        <v>60 Teile für Mitarbeiter ODER 40 Teile für Verkäufer</v>
      </c>
      <c r="C89" s="64"/>
      <c r="D89" s="64"/>
    </row>
    <row r="90" spans="1:4" ht="112.2" customHeight="1" x14ac:dyDescent="0.3">
      <c r="A90" s="59" t="str">
        <f>IF(Verkaufsbedingungen_ausblenden!A14="","",Verkaufsbedingungen_ausblenden!A14)</f>
        <v>7. Bitte die Verkaufsliste herunterladen, verwenden und unterschrieben am Freitagabend mit den Kleidungsstücken abgeben. Die Artikel bitte nach Größe sortieren und nach jeder neuen Größe ein Blatt Papier dazwischen legen (Kleider, Anorak usw. auf den Wäschekorb oben legen). Den Wäschekorb mit Verkäufer Nr. mit einem Klebeetikett oben auf der schmalen Seite versehen. 
Es werden nur Wäschekörbe und Ikea-Boxen (min. 55*40*40).  (keine Kartons und keine Klappkisten) angenommen.</v>
      </c>
      <c r="B90" s="59"/>
      <c r="C90" s="59"/>
      <c r="D90" s="59"/>
    </row>
    <row r="91" spans="1:4" x14ac:dyDescent="0.3">
      <c r="A91" s="48" t="str">
        <f>IF(Verkaufsbedingungen_ausblenden!A15="","",Verkaufsbedingungen_ausblenden!A15)</f>
        <v>8.</v>
      </c>
      <c r="B91" s="49" t="str">
        <f>IF(Verkaufsbedingungen_ausblenden!B15="","",Verkaufsbedingungen_ausblenden!B15)</f>
        <v>Januar:</v>
      </c>
      <c r="C91" s="48" t="str">
        <f>IF(Verkaufsbedingungen_ausblenden!C15="","",Verkaufsbedingungen_ausblenden!C15)</f>
        <v>NUR Sommerkleidung</v>
      </c>
      <c r="D91" s="43"/>
    </row>
    <row r="92" spans="1:4" ht="31.2" x14ac:dyDescent="0.3">
      <c r="A92" s="41"/>
      <c r="B92" s="49" t="str">
        <f>IF(Verkaufsbedingungen_ausblenden!B16="","",Verkaufsbedingungen_ausblenden!B16)</f>
        <v>September:</v>
      </c>
      <c r="C92" s="48" t="str">
        <f>IF(Verkaufsbedingungen_ausblenden!C16="","",Verkaufsbedingungen_ausblenden!C16)</f>
        <v>NUR Winterkleidung; max. 3 Winterjacken bzw. Schneeanzüge</v>
      </c>
      <c r="D92" s="43"/>
    </row>
    <row r="93" spans="1:4" x14ac:dyDescent="0.3">
      <c r="A93" s="55" t="str">
        <f>IF(Verkaufsbedingungen_ausblenden!A17="","",Verkaufsbedingungen_ausblenden!A17)</f>
        <v>keine Lampen, keine Plüschtiere, keine Kinderbetten und nur einwandfreie Ware.</v>
      </c>
      <c r="B93" s="41"/>
      <c r="C93" s="41"/>
      <c r="D93" s="43"/>
    </row>
    <row r="94" spans="1:4" x14ac:dyDescent="0.3">
      <c r="A94" s="41" t="str">
        <f>IF(Verkaufsbedingungen_ausblenden!A18="","",Verkaufsbedingungen_ausblenden!A18)</f>
        <v xml:space="preserve">9. Schuhe sind begrenzt auf  „2 Paar“. </v>
      </c>
      <c r="B94" s="41"/>
      <c r="C94" s="41"/>
      <c r="D94" s="43"/>
    </row>
    <row r="95" spans="1:4" x14ac:dyDescent="0.3">
      <c r="A95" s="41" t="str">
        <f>IF(Verkaufsbedingungen_ausblenden!A19="","",Verkaufsbedingungen_ausblenden!A19)</f>
        <v>10. Preise in 10 Cent Schritten (nicht 1,15 € sondern 1,20 €)</v>
      </c>
      <c r="B95" s="41"/>
      <c r="C95" s="41"/>
      <c r="D95" s="43"/>
    </row>
    <row r="96" spans="1:4" x14ac:dyDescent="0.3">
      <c r="A96" s="41" t="str">
        <f>IF(Verkaufsbedingungen_ausblenden!A20="","",Verkaufsbedingungen_ausblenden!A20)</f>
        <v>11. Die AWO übernimmt keine Haftung für Diebstahl, Beschädigung usw.</v>
      </c>
      <c r="B96" s="41"/>
      <c r="C96" s="41"/>
      <c r="D96" s="43"/>
    </row>
    <row r="97" spans="1:4" ht="42" customHeight="1" x14ac:dyDescent="0.3">
      <c r="A97" s="60" t="str">
        <f>IF(Verkaufsbedingungen_ausblenden!A21="","",Verkaufsbedingungen_ausblenden!A21)</f>
        <v>Datenschutz: Wir verarbeiten und speichern Ihre Daten zum Zweck des Kinderkleidermarktes. Auch haben Sie automatisch dem Erhalt des Newsletters zugestimmt, somit erhalten Sie in Zukunft 1-2 Emails pro KinderKleiderMarkt. Newsletter Abmeldung bitte an: info@kkm-awo.de</v>
      </c>
      <c r="B97" s="60"/>
      <c r="C97" s="60"/>
      <c r="D97" s="60"/>
    </row>
    <row r="98" spans="1:4" ht="7.2" customHeight="1" x14ac:dyDescent="0.3">
      <c r="A98" s="41" t="str">
        <f>IF(Verkaufsbedingungen_ausblenden!A22="","",Verkaufsbedingungen_ausblenden!A22)</f>
        <v/>
      </c>
      <c r="B98" s="41"/>
      <c r="C98" s="41"/>
      <c r="D98" s="43"/>
    </row>
    <row r="99" spans="1:4" x14ac:dyDescent="0.3">
      <c r="A99" s="41" t="str">
        <f>IF(Verkaufsbedingungen_ausblenden!A23="","",Verkaufsbedingungen_ausblenden!A23)</f>
        <v>Hiermit erkenne ich die Verkaufsbedingungen sowie die Datenschutzerklärung an.</v>
      </c>
      <c r="B99" s="41"/>
      <c r="C99" s="41"/>
      <c r="D99" s="43"/>
    </row>
    <row r="100" spans="1:4" x14ac:dyDescent="0.3">
      <c r="A100" s="41" t="str">
        <f>IF(Verkaufsbedingungen_ausblenden!A24="","",Verkaufsbedingungen_ausblenden!A24)</f>
        <v/>
      </c>
      <c r="B100" s="41"/>
      <c r="C100" s="41"/>
      <c r="D100" s="43"/>
    </row>
    <row r="101" spans="1:4" x14ac:dyDescent="0.3">
      <c r="A101" s="41" t="str">
        <f>IF(Verkaufsbedingungen_ausblenden!A25="","",Verkaufsbedingungen_ausblenden!A25)</f>
        <v>______________________________________________________________________________</v>
      </c>
      <c r="B101" s="41"/>
      <c r="C101" s="41"/>
      <c r="D101" s="43"/>
    </row>
    <row r="102" spans="1:4" s="58" customFormat="1" ht="12" x14ac:dyDescent="0.25">
      <c r="A102" s="56" t="str">
        <f>IF(Verkaufsbedingungen_ausblenden!A26="","",Verkaufsbedingungen_ausblenden!A26)</f>
        <v>Ort, Datum</v>
      </c>
      <c r="B102" s="56"/>
      <c r="C102" s="56" t="str">
        <f>IF(Verkaufsbedingungen_ausblenden!C26="","",Verkaufsbedingungen_ausblenden!C26)</f>
        <v>Unterschrift</v>
      </c>
      <c r="D102" s="57"/>
    </row>
    <row r="103" spans="1:4" x14ac:dyDescent="0.3">
      <c r="A103" s="41" t="str">
        <f>IF(Verkaufsbedingungen_ausblenden!A27="","",Verkaufsbedingungen_ausblenden!A27)</f>
        <v/>
      </c>
      <c r="B103" s="41" t="str">
        <f>IF(Verkaufsbedingungen_ausblenden!B27="","",Verkaufsbedingungen_ausblenden!B27)</f>
        <v/>
      </c>
      <c r="C103" s="54" t="str">
        <f>IF(Verkaufsbedingungen_ausblenden!C27="","",Verkaufsbedingungen_ausblenden!C27)</f>
        <v>Wichtige Hinweise</v>
      </c>
      <c r="D103" s="43"/>
    </row>
    <row r="104" spans="1:4" x14ac:dyDescent="0.3">
      <c r="A104" s="41" t="str">
        <f>IF(Verkaufsbedingungen_ausblenden!A28="","",Verkaufsbedingungen_ausblenden!A28)</f>
        <v>Anlieferung der Teile: Stadthalle Freitag von 17.00 – 18.00 Uhr (Abend vor dem Markt)</v>
      </c>
      <c r="B104" s="41"/>
      <c r="C104" s="41"/>
      <c r="D104" s="43"/>
    </row>
    <row r="105" spans="1:4" x14ac:dyDescent="0.3">
      <c r="A105" s="41" t="str">
        <f>IF(Verkaufsbedingungen_ausblenden!A29="","",Verkaufsbedingungen_ausblenden!A29)</f>
        <v>Abholung der Teile: Stadthalle Samstag von 19.30 – 20.00 Uhr (Tag des Marktes)</v>
      </c>
      <c r="B105" s="41"/>
      <c r="C105" s="41"/>
      <c r="D105" s="43"/>
    </row>
    <row r="106" spans="1:4" x14ac:dyDescent="0.3">
      <c r="A106" s="41" t="str">
        <f>IF(Verkaufsbedingungen_ausblenden!A30="","",Verkaufsbedingungen_ausblenden!A30)</f>
        <v/>
      </c>
      <c r="B106" s="41" t="str">
        <f>IF(Verkaufsbedingungen_ausblenden!B30="","",Verkaufsbedingungen_ausblenden!B30)</f>
        <v/>
      </c>
      <c r="C106" s="54" t="str">
        <f>IF(Verkaufsbedingungen_ausblenden!C30="","",Verkaufsbedingungen_ausblenden!C30)</f>
        <v xml:space="preserve">Die angebrachten Etiketten sollten wie folgt aussehen! </v>
      </c>
      <c r="D106" s="43"/>
    </row>
    <row r="107" spans="1:4" x14ac:dyDescent="0.3">
      <c r="A107" s="41"/>
      <c r="B107" s="41"/>
      <c r="C107" s="41"/>
      <c r="D107" s="43"/>
    </row>
    <row r="108" spans="1:4" x14ac:dyDescent="0.3">
      <c r="A108" s="41"/>
      <c r="B108" s="41"/>
      <c r="C108" s="41"/>
      <c r="D108" s="43"/>
    </row>
    <row r="109" spans="1:4" x14ac:dyDescent="0.3">
      <c r="A109" s="41"/>
      <c r="B109" s="41"/>
      <c r="C109" s="41"/>
      <c r="D109" s="43"/>
    </row>
    <row r="110" spans="1:4" x14ac:dyDescent="0.3">
      <c r="A110" s="41"/>
      <c r="B110" s="41"/>
      <c r="C110" s="41"/>
      <c r="D110" s="43"/>
    </row>
    <row r="111" spans="1:4" x14ac:dyDescent="0.3">
      <c r="A111" s="41"/>
      <c r="B111" s="41"/>
      <c r="C111" s="41"/>
      <c r="D111" s="43"/>
    </row>
  </sheetData>
  <sheetProtection sheet="1" objects="1" scenarios="1" selectLockedCells="1"/>
  <mergeCells count="8">
    <mergeCell ref="A88:D88"/>
    <mergeCell ref="A90:D90"/>
    <mergeCell ref="A97:D97"/>
    <mergeCell ref="F4:F6"/>
    <mergeCell ref="F8:F13"/>
    <mergeCell ref="A82:D82"/>
    <mergeCell ref="A87:D87"/>
    <mergeCell ref="B89:D89"/>
  </mergeCells>
  <pageMargins left="0.23622047244094491" right="0.23622047244094491" top="0.74803149606299213" bottom="0.74803149606299213" header="0.31496062992125984" footer="0.31496062992125984"/>
  <pageSetup paperSize="9" fitToHeight="0" orientation="portrait" r:id="rId1"/>
  <headerFooter scaleWithDoc="0" alignWithMargins="0"/>
  <rowBreaks count="2" manualBreakCount="2">
    <brk id="44" max="16383" man="1"/>
    <brk id="7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5"/>
  <sheetViews>
    <sheetView showGridLines="0" view="pageLayout" topLeftCell="A106" zoomScale="140" zoomScaleNormal="60" zoomScalePageLayoutView="140" workbookViewId="0">
      <selection activeCell="G4" sqref="G4:I7"/>
    </sheetView>
  </sheetViews>
  <sheetFormatPr baseColWidth="10" defaultColWidth="11.44140625" defaultRowHeight="18" x14ac:dyDescent="0.35"/>
  <cols>
    <col min="1" max="6" width="16.109375" style="19" customWidth="1"/>
    <col min="7" max="8" width="11.44140625" style="19"/>
    <col min="9" max="9" width="18.109375" style="20" customWidth="1"/>
    <col min="10" max="16384" width="11.44140625" style="20"/>
  </cols>
  <sheetData>
    <row r="1" spans="1:9" s="22" customFormat="1" ht="13.8" x14ac:dyDescent="0.3">
      <c r="A1" s="21" t="s">
        <v>7</v>
      </c>
      <c r="B1" s="21" t="s">
        <v>10</v>
      </c>
      <c r="C1" s="21" t="s">
        <v>7</v>
      </c>
      <c r="D1" s="21" t="s">
        <v>10</v>
      </c>
      <c r="E1" s="21" t="s">
        <v>7</v>
      </c>
      <c r="F1" s="21" t="s">
        <v>10</v>
      </c>
      <c r="G1" s="21"/>
      <c r="H1" s="21"/>
    </row>
    <row r="2" spans="1:9" s="26" customFormat="1" ht="29.25" customHeight="1" x14ac:dyDescent="0.4">
      <c r="A2" s="23">
        <f>Liste_Artikel_Verkaufsbedingung!$D$1</f>
        <v>0</v>
      </c>
      <c r="B2" s="24">
        <v>1</v>
      </c>
      <c r="C2" s="23">
        <f>Liste_Artikel_Verkaufsbedingung!$D$1</f>
        <v>0</v>
      </c>
      <c r="D2" s="24">
        <v>2</v>
      </c>
      <c r="E2" s="23">
        <f>Liste_Artikel_Verkaufsbedingung!$D$1</f>
        <v>0</v>
      </c>
      <c r="F2" s="24">
        <v>3</v>
      </c>
      <c r="G2" s="25"/>
      <c r="H2" s="25"/>
    </row>
    <row r="3" spans="1:9" s="22" customFormat="1" ht="13.8" x14ac:dyDescent="0.3">
      <c r="A3" s="21" t="s">
        <v>8</v>
      </c>
      <c r="B3" s="21" t="s">
        <v>9</v>
      </c>
      <c r="C3" s="21" t="s">
        <v>8</v>
      </c>
      <c r="D3" s="21" t="s">
        <v>9</v>
      </c>
      <c r="E3" s="21" t="s">
        <v>8</v>
      </c>
      <c r="F3" s="21" t="s">
        <v>9</v>
      </c>
      <c r="G3" s="21"/>
      <c r="H3" s="21"/>
    </row>
    <row r="4" spans="1:9" s="26" customFormat="1" ht="29.25" customHeight="1" x14ac:dyDescent="0.4">
      <c r="A4" s="24" t="str">
        <f>IF(VLOOKUP(B2,Liste_Artikel_Verkaufsbedingung!$A$4:$D$70,2,FALSE)=0,"",VLOOKUP(B2,Liste_Artikel_Verkaufsbedingung!$A$4:$D$70,2,FALSE))</f>
        <v/>
      </c>
      <c r="B4" s="27" t="str">
        <f>IF(VLOOKUP(B2,Liste_Artikel_Verkaufsbedingung!$A$4:$D$70,2,FALSE)=0,"",VLOOKUP(B2,Liste_Artikel_Verkaufsbedingung!$A$4:$D$70,4,FALSE))</f>
        <v/>
      </c>
      <c r="C4" s="24" t="str">
        <f>IF(VLOOKUP(D2,Liste_Artikel_Verkaufsbedingung!$A$4:$D$70,2,FALSE)=0,"",VLOOKUP(D2,Liste_Artikel_Verkaufsbedingung!$A$4:$D$70,2,FALSE))</f>
        <v/>
      </c>
      <c r="D4" s="27" t="str">
        <f>IF(VLOOKUP(D2,Liste_Artikel_Verkaufsbedingung!$A$4:$D$70,4,FALSE)=0,"",VLOOKUP(D2,Liste_Artikel_Verkaufsbedingung!$A$4:$D$70,4,FALSE))</f>
        <v/>
      </c>
      <c r="E4" s="24" t="str">
        <f>IF(VLOOKUP(F2,Liste_Artikel_Verkaufsbedingung!$A$4:$D$70,2,FALSE)=0,"",VLOOKUP(F2,Liste_Artikel_Verkaufsbedingung!$A$4:$D$70,2,FALSE))</f>
        <v/>
      </c>
      <c r="F4" s="27" t="str">
        <f>IF(VLOOKUP(F2,Liste_Artikel_Verkaufsbedingung!$A$4:$D$70,4,FALSE)=0,"",VLOOKUP(F2,Liste_Artikel_Verkaufsbedingung!$A$4:$D$70,4,FALSE))</f>
        <v/>
      </c>
      <c r="G4" s="67" t="s">
        <v>26</v>
      </c>
      <c r="H4" s="68"/>
      <c r="I4" s="68"/>
    </row>
    <row r="5" spans="1:9" s="31" customFormat="1" ht="29.25" customHeight="1" x14ac:dyDescent="0.3">
      <c r="A5" s="65" t="str">
        <f>IF(VLOOKUP(B2,Liste_Artikel_Verkaufsbedingung!$A$4:$D$70,3,FALSE)="","",VLOOKUP(B2,Liste_Artikel_Verkaufsbedingung!$A$4:$D$70,3,FALSE))</f>
        <v/>
      </c>
      <c r="B5" s="65"/>
      <c r="C5" s="65" t="str">
        <f>IF(VLOOKUP(D2,Liste_Artikel_Verkaufsbedingung!$A$4:$D$70,3,FALSE)="","",VLOOKUP(D2,Liste_Artikel_Verkaufsbedingung!$A$4:$D$70,3,FALSE))</f>
        <v/>
      </c>
      <c r="D5" s="65"/>
      <c r="E5" s="65" t="str">
        <f>IF(VLOOKUP(F2,Liste_Artikel_Verkaufsbedingung!$A$4:$D$70,3,FALSE)="","",VLOOKUP(F2,Liste_Artikel_Verkaufsbedingung!$A$4:$D$70,3,FALSE))</f>
        <v/>
      </c>
      <c r="F5" s="65"/>
      <c r="G5" s="68"/>
      <c r="H5" s="68"/>
      <c r="I5" s="68"/>
    </row>
    <row r="6" spans="1:9" s="22" customFormat="1" ht="13.8" customHeight="1" x14ac:dyDescent="0.3">
      <c r="A6" s="21" t="s">
        <v>7</v>
      </c>
      <c r="B6" s="21" t="s">
        <v>10</v>
      </c>
      <c r="C6" s="21" t="s">
        <v>7</v>
      </c>
      <c r="D6" s="21" t="s">
        <v>10</v>
      </c>
      <c r="E6" s="21" t="s">
        <v>7</v>
      </c>
      <c r="F6" s="21" t="s">
        <v>10</v>
      </c>
      <c r="G6" s="68"/>
      <c r="H6" s="68"/>
      <c r="I6" s="68"/>
    </row>
    <row r="7" spans="1:9" s="26" customFormat="1" ht="29.25" customHeight="1" x14ac:dyDescent="0.4">
      <c r="A7" s="23">
        <f>Liste_Artikel_Verkaufsbedingung!$D$1</f>
        <v>0</v>
      </c>
      <c r="B7" s="24">
        <f>F2+1</f>
        <v>4</v>
      </c>
      <c r="C7" s="23">
        <f>Liste_Artikel_Verkaufsbedingung!$D$1</f>
        <v>0</v>
      </c>
      <c r="D7" s="24">
        <f>B7+1</f>
        <v>5</v>
      </c>
      <c r="E7" s="23">
        <f>Liste_Artikel_Verkaufsbedingung!$D$1</f>
        <v>0</v>
      </c>
      <c r="F7" s="24">
        <f>D7+1</f>
        <v>6</v>
      </c>
      <c r="G7" s="68"/>
      <c r="H7" s="68"/>
      <c r="I7" s="68"/>
    </row>
    <row r="8" spans="1:9" s="22" customFormat="1" ht="13.8" x14ac:dyDescent="0.3">
      <c r="A8" s="21" t="s">
        <v>8</v>
      </c>
      <c r="B8" s="21" t="s">
        <v>9</v>
      </c>
      <c r="C8" s="21" t="s">
        <v>8</v>
      </c>
      <c r="D8" s="21" t="s">
        <v>9</v>
      </c>
      <c r="E8" s="21" t="s">
        <v>8</v>
      </c>
      <c r="F8" s="21" t="s">
        <v>9</v>
      </c>
      <c r="G8" s="21"/>
      <c r="H8" s="21"/>
    </row>
    <row r="9" spans="1:9" s="26" customFormat="1" ht="29.25" customHeight="1" x14ac:dyDescent="0.4">
      <c r="A9" s="24" t="str">
        <f>IF(VLOOKUP(B7,Liste_Artikel_Verkaufsbedingung!$A$4:$D$70,2,FALSE)=0,"",VLOOKUP(B7,Liste_Artikel_Verkaufsbedingung!$A$4:$D$70,2,FALSE))</f>
        <v/>
      </c>
      <c r="B9" s="27" t="str">
        <f>IF(VLOOKUP(B7,Liste_Artikel_Verkaufsbedingung!$A$4:$D$70,4,FALSE)=0,"",VLOOKUP(B7,Liste_Artikel_Verkaufsbedingung!$A$4:$D$70,4,FALSE))</f>
        <v/>
      </c>
      <c r="C9" s="24" t="str">
        <f>IF(VLOOKUP(D7,Liste_Artikel_Verkaufsbedingung!$A$4:$D$70,2,FALSE)=0,"",VLOOKUP(D7,Liste_Artikel_Verkaufsbedingung!$A$4:$D$70,2,FALSE))</f>
        <v/>
      </c>
      <c r="D9" s="27" t="str">
        <f>IF(VLOOKUP(D7,Liste_Artikel_Verkaufsbedingung!$A$4:$D$70,4,FALSE)=0,"",VLOOKUP(D7,Liste_Artikel_Verkaufsbedingung!$A$4:$D$70,4,FALSE))</f>
        <v/>
      </c>
      <c r="E9" s="24" t="str">
        <f>IF(VLOOKUP(F7,Liste_Artikel_Verkaufsbedingung!$A$4:$D$70,2,FALSE)=0,"",VLOOKUP(F7,Liste_Artikel_Verkaufsbedingung!$A$4:$D$70,2,FALSE))</f>
        <v/>
      </c>
      <c r="F9" s="27" t="str">
        <f>IF(VLOOKUP(F7,Liste_Artikel_Verkaufsbedingung!$A$4:$D$70,4,FALSE)=0,"",VLOOKUP(F7,Liste_Artikel_Verkaufsbedingung!$A$4:$D$70,4,FALSE))</f>
        <v/>
      </c>
      <c r="G9" s="25"/>
      <c r="H9" s="25"/>
    </row>
    <row r="10" spans="1:9" s="31" customFormat="1" ht="29.25" customHeight="1" x14ac:dyDescent="0.3">
      <c r="A10" s="65" t="str">
        <f>IF(VLOOKUP(B7,Liste_Artikel_Verkaufsbedingung!$A$4:$D$70,3,FALSE)="","",VLOOKUP(B7,Liste_Artikel_Verkaufsbedingung!$A$4:$D$70,3,FALSE))</f>
        <v/>
      </c>
      <c r="B10" s="65"/>
      <c r="C10" s="65" t="str">
        <f>IF(VLOOKUP(D7,Liste_Artikel_Verkaufsbedingung!$A$4:$D$70,3,FALSE)="","",VLOOKUP(D7,Liste_Artikel_Verkaufsbedingung!$A$4:$D$70,3,FALSE))</f>
        <v/>
      </c>
      <c r="D10" s="65"/>
      <c r="E10" s="65" t="str">
        <f>IF(VLOOKUP(F7,Liste_Artikel_Verkaufsbedingung!$A$4:$D$70,3,FALSE)="","",VLOOKUP(F7,Liste_Artikel_Verkaufsbedingung!$A$4:$D$70,3,FALSE))</f>
        <v/>
      </c>
      <c r="F10" s="65"/>
    </row>
    <row r="11" spans="1:9" s="22" customFormat="1" ht="13.8" x14ac:dyDescent="0.3">
      <c r="A11" s="21" t="s">
        <v>7</v>
      </c>
      <c r="B11" s="21" t="s">
        <v>10</v>
      </c>
      <c r="C11" s="21" t="s">
        <v>7</v>
      </c>
      <c r="D11" s="21" t="s">
        <v>10</v>
      </c>
      <c r="E11" s="21" t="s">
        <v>7</v>
      </c>
      <c r="F11" s="21" t="s">
        <v>10</v>
      </c>
      <c r="G11" s="21"/>
      <c r="H11" s="21"/>
    </row>
    <row r="12" spans="1:9" s="26" customFormat="1" ht="29.25" customHeight="1" x14ac:dyDescent="0.4">
      <c r="A12" s="23">
        <f>Liste_Artikel_Verkaufsbedingung!$D$1</f>
        <v>0</v>
      </c>
      <c r="B12" s="24">
        <f>F7+1</f>
        <v>7</v>
      </c>
      <c r="C12" s="23">
        <f>Liste_Artikel_Verkaufsbedingung!$D$1</f>
        <v>0</v>
      </c>
      <c r="D12" s="24">
        <f>B12+1</f>
        <v>8</v>
      </c>
      <c r="E12" s="23">
        <f>Liste_Artikel_Verkaufsbedingung!$D$1</f>
        <v>0</v>
      </c>
      <c r="F12" s="24">
        <f>D12+1</f>
        <v>9</v>
      </c>
      <c r="G12" s="25"/>
      <c r="H12" s="25"/>
    </row>
    <row r="13" spans="1:9" s="22" customFormat="1" ht="13.8" x14ac:dyDescent="0.3">
      <c r="A13" s="21" t="s">
        <v>8</v>
      </c>
      <c r="B13" s="21" t="s">
        <v>9</v>
      </c>
      <c r="C13" s="21" t="s">
        <v>8</v>
      </c>
      <c r="D13" s="21" t="s">
        <v>9</v>
      </c>
      <c r="E13" s="21" t="s">
        <v>8</v>
      </c>
      <c r="F13" s="21" t="s">
        <v>9</v>
      </c>
      <c r="G13" s="21"/>
      <c r="H13" s="21"/>
    </row>
    <row r="14" spans="1:9" s="26" customFormat="1" ht="29.25" customHeight="1" x14ac:dyDescent="0.4">
      <c r="A14" s="24" t="str">
        <f>IF(VLOOKUP(B12,Liste_Artikel_Verkaufsbedingung!$A$4:$D$70,2,FALSE)=0,"",VLOOKUP(B12,Liste_Artikel_Verkaufsbedingung!$A$4:$D$70,2,FALSE))</f>
        <v/>
      </c>
      <c r="B14" s="27" t="str">
        <f>IF(VLOOKUP(B12,Liste_Artikel_Verkaufsbedingung!$A$4:$D$70,4,FALSE)=0,"",VLOOKUP(B12,Liste_Artikel_Verkaufsbedingung!$A$4:$D$70,4,FALSE))</f>
        <v/>
      </c>
      <c r="C14" s="24" t="str">
        <f>IF(VLOOKUP(D12,Liste_Artikel_Verkaufsbedingung!$A$4:$D$70,2,FALSE)=0,"",VLOOKUP(D12,Liste_Artikel_Verkaufsbedingung!$A$4:$D$70,2,FALSE))</f>
        <v/>
      </c>
      <c r="D14" s="27" t="str">
        <f>IF(VLOOKUP(D12,Liste_Artikel_Verkaufsbedingung!$A$4:$D$70,4,FALSE)=0,"",VLOOKUP(D12,Liste_Artikel_Verkaufsbedingung!$A$4:$D$70,4,FALSE))</f>
        <v/>
      </c>
      <c r="E14" s="24" t="str">
        <f>IF(VLOOKUP(F12,Liste_Artikel_Verkaufsbedingung!$A$4:$D$70,2,FALSE)=0,"",VLOOKUP(F12,Liste_Artikel_Verkaufsbedingung!$A$4:$D$70,2,FALSE))</f>
        <v/>
      </c>
      <c r="F14" s="27" t="str">
        <f>IF(VLOOKUP(F12,Liste_Artikel_Verkaufsbedingung!$A$4:$D$70,4,FALSE)=0,"",VLOOKUP(F12,Liste_Artikel_Verkaufsbedingung!$A$4:$D$70,4,FALSE))</f>
        <v/>
      </c>
      <c r="G14" s="25"/>
      <c r="H14" s="25"/>
    </row>
    <row r="15" spans="1:9" s="31" customFormat="1" ht="29.25" customHeight="1" x14ac:dyDescent="0.3">
      <c r="A15" s="65" t="str">
        <f>IF(VLOOKUP(B12,Liste_Artikel_Verkaufsbedingung!$A$4:$D$70,3,FALSE)="","",VLOOKUP(B12,Liste_Artikel_Verkaufsbedingung!$A$4:$D$70,3,FALSE))</f>
        <v/>
      </c>
      <c r="B15" s="65"/>
      <c r="C15" s="65" t="str">
        <f>IF(VLOOKUP(D12,Liste_Artikel_Verkaufsbedingung!$A$4:$D$70,3,FALSE)="","",VLOOKUP(D12,Liste_Artikel_Verkaufsbedingung!$A$4:$D$70,3,FALSE))</f>
        <v/>
      </c>
      <c r="D15" s="65"/>
      <c r="E15" s="65" t="str">
        <f>IF(VLOOKUP(F12,Liste_Artikel_Verkaufsbedingung!$A$4:$D$70,3,FALSE)="","",VLOOKUP(F12,Liste_Artikel_Verkaufsbedingung!$A$4:$D$70,3,FALSE))</f>
        <v/>
      </c>
      <c r="F15" s="65"/>
    </row>
    <row r="16" spans="1:9" s="22" customFormat="1" ht="13.8" x14ac:dyDescent="0.3">
      <c r="A16" s="21" t="s">
        <v>7</v>
      </c>
      <c r="B16" s="21" t="s">
        <v>10</v>
      </c>
      <c r="C16" s="21" t="s">
        <v>7</v>
      </c>
      <c r="D16" s="21" t="s">
        <v>10</v>
      </c>
      <c r="E16" s="21" t="s">
        <v>7</v>
      </c>
      <c r="F16" s="21" t="s">
        <v>10</v>
      </c>
      <c r="G16" s="21"/>
      <c r="H16" s="21"/>
    </row>
    <row r="17" spans="1:8" s="26" customFormat="1" ht="29.25" customHeight="1" x14ac:dyDescent="0.4">
      <c r="A17" s="23">
        <f>Liste_Artikel_Verkaufsbedingung!$D$1</f>
        <v>0</v>
      </c>
      <c r="B17" s="24">
        <f>F12+1</f>
        <v>10</v>
      </c>
      <c r="C17" s="23">
        <f>Liste_Artikel_Verkaufsbedingung!$D$1</f>
        <v>0</v>
      </c>
      <c r="D17" s="24">
        <f>B17+1</f>
        <v>11</v>
      </c>
      <c r="E17" s="23">
        <f>Liste_Artikel_Verkaufsbedingung!$D$1</f>
        <v>0</v>
      </c>
      <c r="F17" s="24">
        <f>D17+1</f>
        <v>12</v>
      </c>
      <c r="G17" s="25"/>
      <c r="H17" s="25"/>
    </row>
    <row r="18" spans="1:8" s="22" customFormat="1" ht="13.8" x14ac:dyDescent="0.3">
      <c r="A18" s="21" t="s">
        <v>8</v>
      </c>
      <c r="B18" s="21" t="s">
        <v>9</v>
      </c>
      <c r="C18" s="21" t="s">
        <v>8</v>
      </c>
      <c r="D18" s="21" t="s">
        <v>9</v>
      </c>
      <c r="E18" s="21" t="s">
        <v>8</v>
      </c>
      <c r="F18" s="21" t="s">
        <v>9</v>
      </c>
      <c r="G18" s="21"/>
      <c r="H18" s="21"/>
    </row>
    <row r="19" spans="1:8" s="26" customFormat="1" ht="29.25" customHeight="1" x14ac:dyDescent="0.4">
      <c r="A19" s="24" t="str">
        <f>IF(VLOOKUP(B17,Liste_Artikel_Verkaufsbedingung!$A$4:$D$70,2,FALSE)=0,"",VLOOKUP(B17,Liste_Artikel_Verkaufsbedingung!$A$4:$D$70,2,FALSE))</f>
        <v/>
      </c>
      <c r="B19" s="27" t="str">
        <f>IF(VLOOKUP(B17,Liste_Artikel_Verkaufsbedingung!$A$4:$D$70,4,FALSE)=0,"",VLOOKUP(B17,Liste_Artikel_Verkaufsbedingung!$A$4:$D$70,4,FALSE))</f>
        <v/>
      </c>
      <c r="C19" s="24" t="str">
        <f>IF(VLOOKUP(D17,Liste_Artikel_Verkaufsbedingung!$A$4:$D$70,2,FALSE)=0,"",VLOOKUP(D17,Liste_Artikel_Verkaufsbedingung!$A$4:$D$70,2,FALSE))</f>
        <v/>
      </c>
      <c r="D19" s="27" t="str">
        <f>IF(VLOOKUP(D17,Liste_Artikel_Verkaufsbedingung!$A$4:$D$70,4,FALSE)=0,"",VLOOKUP(D17,Liste_Artikel_Verkaufsbedingung!$A$4:$D$70,4,FALSE))</f>
        <v/>
      </c>
      <c r="E19" s="24" t="str">
        <f>IF(VLOOKUP(F17,Liste_Artikel_Verkaufsbedingung!$A$4:$D$70,2,FALSE)=0,"",VLOOKUP(F17,Liste_Artikel_Verkaufsbedingung!$A$4:$D$70,2,FALSE))</f>
        <v/>
      </c>
      <c r="F19" s="27" t="str">
        <f>IF(VLOOKUP(F17,Liste_Artikel_Verkaufsbedingung!$A$4:$D$70,4,FALSE)=0,"",VLOOKUP(F17,Liste_Artikel_Verkaufsbedingung!$A$4:$D$70,4,FALSE))</f>
        <v/>
      </c>
      <c r="G19" s="25"/>
      <c r="H19" s="25"/>
    </row>
    <row r="20" spans="1:8" s="31" customFormat="1" ht="29.25" customHeight="1" x14ac:dyDescent="0.3">
      <c r="A20" s="65" t="str">
        <f>IF(VLOOKUP(B17,Liste_Artikel_Verkaufsbedingung!$A$4:$D$70,3,FALSE)="","",VLOOKUP(B17,Liste_Artikel_Verkaufsbedingung!$A$4:$D$70,3,FALSE))</f>
        <v/>
      </c>
      <c r="B20" s="65"/>
      <c r="C20" s="65" t="str">
        <f>IF(VLOOKUP(D17,Liste_Artikel_Verkaufsbedingung!$A$4:$D$70,3,FALSE)="","",VLOOKUP(D17,Liste_Artikel_Verkaufsbedingung!$A$4:$D$70,3,FALSE))</f>
        <v/>
      </c>
      <c r="D20" s="65"/>
      <c r="E20" s="65" t="str">
        <f>IF(VLOOKUP(F17,Liste_Artikel_Verkaufsbedingung!$A$4:$D$70,3,FALSE)="","",VLOOKUP(F17,Liste_Artikel_Verkaufsbedingung!$A$4:$D$70,3,FALSE))</f>
        <v/>
      </c>
      <c r="F20" s="65"/>
    </row>
    <row r="21" spans="1:8" s="22" customFormat="1" ht="13.8" x14ac:dyDescent="0.3">
      <c r="A21" s="21" t="s">
        <v>7</v>
      </c>
      <c r="B21" s="21" t="s">
        <v>10</v>
      </c>
      <c r="C21" s="21" t="s">
        <v>7</v>
      </c>
      <c r="D21" s="21" t="s">
        <v>10</v>
      </c>
      <c r="E21" s="21" t="s">
        <v>7</v>
      </c>
      <c r="F21" s="21" t="s">
        <v>10</v>
      </c>
      <c r="G21" s="21"/>
      <c r="H21" s="21"/>
    </row>
    <row r="22" spans="1:8" s="26" customFormat="1" ht="29.25" customHeight="1" x14ac:dyDescent="0.4">
      <c r="A22" s="23">
        <f>Liste_Artikel_Verkaufsbedingung!$D$1</f>
        <v>0</v>
      </c>
      <c r="B22" s="24">
        <f>F17+1</f>
        <v>13</v>
      </c>
      <c r="C22" s="23">
        <f>Liste_Artikel_Verkaufsbedingung!$D$1</f>
        <v>0</v>
      </c>
      <c r="D22" s="24">
        <f>B22+1</f>
        <v>14</v>
      </c>
      <c r="E22" s="23">
        <f>Liste_Artikel_Verkaufsbedingung!$D$1</f>
        <v>0</v>
      </c>
      <c r="F22" s="24">
        <f>D22+1</f>
        <v>15</v>
      </c>
      <c r="G22" s="25"/>
      <c r="H22" s="25"/>
    </row>
    <row r="23" spans="1:8" s="22" customFormat="1" ht="13.8" x14ac:dyDescent="0.3">
      <c r="A23" s="21" t="s">
        <v>8</v>
      </c>
      <c r="B23" s="21" t="s">
        <v>9</v>
      </c>
      <c r="C23" s="21" t="s">
        <v>8</v>
      </c>
      <c r="D23" s="21" t="s">
        <v>9</v>
      </c>
      <c r="E23" s="21" t="s">
        <v>8</v>
      </c>
      <c r="F23" s="21" t="s">
        <v>9</v>
      </c>
      <c r="G23" s="21"/>
      <c r="H23" s="21"/>
    </row>
    <row r="24" spans="1:8" s="26" customFormat="1" ht="29.25" customHeight="1" x14ac:dyDescent="0.4">
      <c r="A24" s="24" t="str">
        <f>IF(VLOOKUP(B22,Liste_Artikel_Verkaufsbedingung!$A$4:$D$70,2,FALSE)=0,"",VLOOKUP(B22,Liste_Artikel_Verkaufsbedingung!$A$4:$D$70,2,FALSE))</f>
        <v/>
      </c>
      <c r="B24" s="27" t="str">
        <f>IF(VLOOKUP(B22,Liste_Artikel_Verkaufsbedingung!$A$4:$D$70,4,FALSE)=0,"",VLOOKUP(B22,Liste_Artikel_Verkaufsbedingung!$A$4:$D$70,4,FALSE))</f>
        <v/>
      </c>
      <c r="C24" s="24" t="str">
        <f>IF(VLOOKUP(D22,Liste_Artikel_Verkaufsbedingung!$A$4:$D$70,2,FALSE)=0,"",VLOOKUP(D22,Liste_Artikel_Verkaufsbedingung!$A$4:$D$70,2,FALSE))</f>
        <v/>
      </c>
      <c r="D24" s="27" t="str">
        <f>IF(VLOOKUP(D22,Liste_Artikel_Verkaufsbedingung!$A$4:$D$70,4,FALSE)=0,"",VLOOKUP(D22,Liste_Artikel_Verkaufsbedingung!$A$4:$D$70,4,FALSE))</f>
        <v/>
      </c>
      <c r="E24" s="24" t="str">
        <f>IF(VLOOKUP(F22,Liste_Artikel_Verkaufsbedingung!$A$4:$D$70,2,FALSE)=0,"",VLOOKUP(F22,Liste_Artikel_Verkaufsbedingung!$A$4:$D$70,2,FALSE))</f>
        <v/>
      </c>
      <c r="F24" s="27" t="str">
        <f>IF(VLOOKUP(F22,Liste_Artikel_Verkaufsbedingung!$A$4:$D$70,4,FALSE)=0,"",VLOOKUP(F22,Liste_Artikel_Verkaufsbedingung!$A$4:$D$70,4,FALSE))</f>
        <v/>
      </c>
      <c r="G24" s="25"/>
      <c r="H24" s="25"/>
    </row>
    <row r="25" spans="1:8" s="31" customFormat="1" ht="29.25" customHeight="1" x14ac:dyDescent="0.3">
      <c r="A25" s="65" t="str">
        <f>IF(VLOOKUP(B22,Liste_Artikel_Verkaufsbedingung!$A$4:$D$70,3,FALSE)="","",VLOOKUP(B22,Liste_Artikel_Verkaufsbedingung!$A$4:$D$70,3,FALSE))</f>
        <v/>
      </c>
      <c r="B25" s="65"/>
      <c r="C25" s="65" t="str">
        <f>IF(VLOOKUP(D22,Liste_Artikel_Verkaufsbedingung!$A$4:$D$70,3,FALSE)="","",VLOOKUP(D22,Liste_Artikel_Verkaufsbedingung!$A$4:$D$70,3,FALSE))</f>
        <v/>
      </c>
      <c r="D25" s="65"/>
      <c r="E25" s="65" t="str">
        <f>IF(VLOOKUP(F22,Liste_Artikel_Verkaufsbedingung!$A$4:$D$70,3,FALSE)="","",VLOOKUP(F22,Liste_Artikel_Verkaufsbedingung!$A$4:$D$70,3,FALSE))</f>
        <v/>
      </c>
      <c r="F25" s="65"/>
    </row>
    <row r="26" spans="1:8" s="22" customFormat="1" ht="13.8" x14ac:dyDescent="0.3">
      <c r="A26" s="21" t="s">
        <v>7</v>
      </c>
      <c r="B26" s="21" t="s">
        <v>10</v>
      </c>
      <c r="C26" s="21" t="s">
        <v>7</v>
      </c>
      <c r="D26" s="21" t="s">
        <v>10</v>
      </c>
      <c r="E26" s="21" t="s">
        <v>7</v>
      </c>
      <c r="F26" s="21" t="s">
        <v>10</v>
      </c>
      <c r="G26" s="21"/>
      <c r="H26" s="21"/>
    </row>
    <row r="27" spans="1:8" s="26" customFormat="1" ht="29.25" customHeight="1" x14ac:dyDescent="0.4">
      <c r="A27" s="23">
        <f>Liste_Artikel_Verkaufsbedingung!$D$1</f>
        <v>0</v>
      </c>
      <c r="B27" s="24">
        <f>F22+1</f>
        <v>16</v>
      </c>
      <c r="C27" s="23">
        <f>Liste_Artikel_Verkaufsbedingung!$D$1</f>
        <v>0</v>
      </c>
      <c r="D27" s="24">
        <f>B27+1</f>
        <v>17</v>
      </c>
      <c r="E27" s="23">
        <f>Liste_Artikel_Verkaufsbedingung!$D$1</f>
        <v>0</v>
      </c>
      <c r="F27" s="24">
        <f>D27+1</f>
        <v>18</v>
      </c>
      <c r="G27" s="25"/>
      <c r="H27" s="25"/>
    </row>
    <row r="28" spans="1:8" s="22" customFormat="1" ht="13.8" x14ac:dyDescent="0.3">
      <c r="A28" s="21" t="s">
        <v>8</v>
      </c>
      <c r="B28" s="21" t="s">
        <v>9</v>
      </c>
      <c r="C28" s="21" t="s">
        <v>8</v>
      </c>
      <c r="D28" s="21" t="s">
        <v>9</v>
      </c>
      <c r="E28" s="21" t="s">
        <v>8</v>
      </c>
      <c r="F28" s="21" t="s">
        <v>9</v>
      </c>
      <c r="G28" s="21"/>
      <c r="H28" s="21"/>
    </row>
    <row r="29" spans="1:8" s="26" customFormat="1" ht="29.25" customHeight="1" x14ac:dyDescent="0.4">
      <c r="A29" s="24" t="str">
        <f>IF(VLOOKUP(B27,Liste_Artikel_Verkaufsbedingung!$A$4:$D$70,2,FALSE)=0,"",VLOOKUP(B27,Liste_Artikel_Verkaufsbedingung!$A$4:$D$70,2,FALSE))</f>
        <v/>
      </c>
      <c r="B29" s="27" t="str">
        <f>IF(VLOOKUP(B27,Liste_Artikel_Verkaufsbedingung!$A$4:$D$70,4,FALSE)=0,"",VLOOKUP(B27,Liste_Artikel_Verkaufsbedingung!$A$4:$D$70,4,FALSE))</f>
        <v/>
      </c>
      <c r="C29" s="24" t="str">
        <f>IF(VLOOKUP(D27,Liste_Artikel_Verkaufsbedingung!$A$4:$D$70,2,FALSE)=0,"",VLOOKUP(D27,Liste_Artikel_Verkaufsbedingung!$A$4:$D$70,2,FALSE))</f>
        <v/>
      </c>
      <c r="D29" s="27" t="str">
        <f>IF(VLOOKUP(D27,Liste_Artikel_Verkaufsbedingung!$A$4:$D$70,4,FALSE)=0,"",VLOOKUP(D27,Liste_Artikel_Verkaufsbedingung!$A$4:$D$70,4,FALSE))</f>
        <v/>
      </c>
      <c r="E29" s="24" t="str">
        <f>IF(VLOOKUP(F27,Liste_Artikel_Verkaufsbedingung!$A$4:$D$70,2,FALSE)=0,"",VLOOKUP(F27,Liste_Artikel_Verkaufsbedingung!$A$4:$D$70,2,FALSE))</f>
        <v/>
      </c>
      <c r="F29" s="27" t="str">
        <f>IF(VLOOKUP(F27,Liste_Artikel_Verkaufsbedingung!$A$4:$D$70,4,FALSE)=0,"",VLOOKUP(F27,Liste_Artikel_Verkaufsbedingung!$A$4:$D$70,4,FALSE))</f>
        <v/>
      </c>
      <c r="G29" s="25"/>
      <c r="H29" s="25"/>
    </row>
    <row r="30" spans="1:8" s="31" customFormat="1" ht="29.25" customHeight="1" x14ac:dyDescent="0.3">
      <c r="A30" s="65" t="str">
        <f>IF(VLOOKUP(B27,Liste_Artikel_Verkaufsbedingung!$A$4:$D$70,3,FALSE)="","",VLOOKUP(B27,Liste_Artikel_Verkaufsbedingung!$A$4:$D$70,3,FALSE))</f>
        <v/>
      </c>
      <c r="B30" s="65"/>
      <c r="C30" s="65" t="str">
        <f>IF(VLOOKUP(D27,Liste_Artikel_Verkaufsbedingung!$A$4:$D$70,3,FALSE)="","",VLOOKUP(D27,Liste_Artikel_Verkaufsbedingung!$A$4:$D$70,3,FALSE))</f>
        <v/>
      </c>
      <c r="D30" s="65"/>
      <c r="E30" s="65" t="str">
        <f>IF(VLOOKUP(F27,Liste_Artikel_Verkaufsbedingung!$A$4:$D$70,3,FALSE)="","",VLOOKUP(F27,Liste_Artikel_Verkaufsbedingung!$A$4:$D$70,3,FALSE))</f>
        <v/>
      </c>
      <c r="F30" s="65"/>
    </row>
    <row r="31" spans="1:8" s="22" customFormat="1" ht="13.8" x14ac:dyDescent="0.3">
      <c r="A31" s="21" t="s">
        <v>7</v>
      </c>
      <c r="B31" s="21" t="s">
        <v>10</v>
      </c>
      <c r="C31" s="21" t="s">
        <v>7</v>
      </c>
      <c r="D31" s="21" t="s">
        <v>10</v>
      </c>
      <c r="E31" s="21" t="s">
        <v>7</v>
      </c>
      <c r="F31" s="21" t="s">
        <v>10</v>
      </c>
      <c r="G31" s="21"/>
      <c r="H31" s="21"/>
    </row>
    <row r="32" spans="1:8" s="26" customFormat="1" ht="29.25" customHeight="1" x14ac:dyDescent="0.4">
      <c r="A32" s="23">
        <f>Liste_Artikel_Verkaufsbedingung!$D$1</f>
        <v>0</v>
      </c>
      <c r="B32" s="24">
        <f>F27+1</f>
        <v>19</v>
      </c>
      <c r="C32" s="23">
        <f>Liste_Artikel_Verkaufsbedingung!$D$1</f>
        <v>0</v>
      </c>
      <c r="D32" s="24">
        <f>B32+1</f>
        <v>20</v>
      </c>
      <c r="E32" s="23">
        <f>Liste_Artikel_Verkaufsbedingung!$D$1</f>
        <v>0</v>
      </c>
      <c r="F32" s="24">
        <f>D32+1</f>
        <v>21</v>
      </c>
      <c r="G32" s="25"/>
      <c r="H32" s="25"/>
    </row>
    <row r="33" spans="1:8" s="22" customFormat="1" ht="13.8" x14ac:dyDescent="0.3">
      <c r="A33" s="21" t="s">
        <v>8</v>
      </c>
      <c r="B33" s="21" t="s">
        <v>9</v>
      </c>
      <c r="C33" s="21" t="s">
        <v>8</v>
      </c>
      <c r="D33" s="21" t="s">
        <v>9</v>
      </c>
      <c r="E33" s="21" t="s">
        <v>8</v>
      </c>
      <c r="F33" s="21" t="s">
        <v>9</v>
      </c>
      <c r="G33" s="21"/>
      <c r="H33" s="21"/>
    </row>
    <row r="34" spans="1:8" s="26" customFormat="1" ht="29.25" customHeight="1" x14ac:dyDescent="0.4">
      <c r="A34" s="24" t="str">
        <f>IF(VLOOKUP(B32,Liste_Artikel_Verkaufsbedingung!$A$4:$D$70,2,FALSE)=0,"",VLOOKUP(B32,Liste_Artikel_Verkaufsbedingung!$A$4:$D$70,2,FALSE))</f>
        <v/>
      </c>
      <c r="B34" s="27" t="str">
        <f>IF(VLOOKUP(B32,Liste_Artikel_Verkaufsbedingung!$A$4:$D$70,4,FALSE)=0,"",VLOOKUP(B32,Liste_Artikel_Verkaufsbedingung!$A$4:$D$70,4,FALSE))</f>
        <v/>
      </c>
      <c r="C34" s="24" t="str">
        <f>IF(VLOOKUP(D32,Liste_Artikel_Verkaufsbedingung!$A$4:$D$70,2,FALSE)=0,"",VLOOKUP(D32,Liste_Artikel_Verkaufsbedingung!$A$4:$D$70,2,FALSE))</f>
        <v/>
      </c>
      <c r="D34" s="27" t="str">
        <f>IF(VLOOKUP(D32,Liste_Artikel_Verkaufsbedingung!$A$4:$D$70,4,FALSE)=0,"",VLOOKUP(D32,Liste_Artikel_Verkaufsbedingung!$A$4:$D$70,4,FALSE))</f>
        <v/>
      </c>
      <c r="E34" s="24" t="str">
        <f>IF(VLOOKUP(F32,Liste_Artikel_Verkaufsbedingung!$A$4:$D$70,2,FALSE)=0,"",VLOOKUP(F32,Liste_Artikel_Verkaufsbedingung!$A$4:$D$70,2,FALSE))</f>
        <v/>
      </c>
      <c r="F34" s="27" t="str">
        <f>IF(VLOOKUP(F32,Liste_Artikel_Verkaufsbedingung!$A$4:$D$70,4,FALSE)=0,"",VLOOKUP(F32,Liste_Artikel_Verkaufsbedingung!$A$4:$D$70,4,FALSE))</f>
        <v/>
      </c>
      <c r="G34" s="25"/>
      <c r="H34" s="25"/>
    </row>
    <row r="35" spans="1:8" s="31" customFormat="1" ht="29.25" customHeight="1" x14ac:dyDescent="0.3">
      <c r="A35" s="65" t="str">
        <f>IF(VLOOKUP(B32,Liste_Artikel_Verkaufsbedingung!$A$4:$D$70,3,FALSE)="","",VLOOKUP(B32,Liste_Artikel_Verkaufsbedingung!$A$4:$D$70,3,FALSE))</f>
        <v/>
      </c>
      <c r="B35" s="65"/>
      <c r="C35" s="65" t="str">
        <f>IF(VLOOKUP(D32,Liste_Artikel_Verkaufsbedingung!$A$4:$D$70,3,FALSE)="","",VLOOKUP(D32,Liste_Artikel_Verkaufsbedingung!$A$4:$D$70,3,FALSE))</f>
        <v/>
      </c>
      <c r="D35" s="65"/>
      <c r="E35" s="65" t="str">
        <f>IF(VLOOKUP(F32,Liste_Artikel_Verkaufsbedingung!$A$4:$D$70,3,FALSE)="","",VLOOKUP(F32,Liste_Artikel_Verkaufsbedingung!$A$4:$D$70,3,FALSE))</f>
        <v/>
      </c>
      <c r="F35" s="65"/>
    </row>
    <row r="36" spans="1:8" s="22" customFormat="1" ht="13.8" x14ac:dyDescent="0.3">
      <c r="A36" s="21" t="s">
        <v>7</v>
      </c>
      <c r="B36" s="21" t="s">
        <v>10</v>
      </c>
      <c r="C36" s="21" t="s">
        <v>7</v>
      </c>
      <c r="D36" s="21" t="s">
        <v>10</v>
      </c>
      <c r="E36" s="21" t="s">
        <v>7</v>
      </c>
      <c r="F36" s="21" t="s">
        <v>10</v>
      </c>
      <c r="G36" s="21"/>
      <c r="H36" s="21"/>
    </row>
    <row r="37" spans="1:8" s="26" customFormat="1" ht="29.25" customHeight="1" x14ac:dyDescent="0.4">
      <c r="A37" s="23">
        <f>Liste_Artikel_Verkaufsbedingung!$D$1</f>
        <v>0</v>
      </c>
      <c r="B37" s="24">
        <f>F32+1</f>
        <v>22</v>
      </c>
      <c r="C37" s="23">
        <f>Liste_Artikel_Verkaufsbedingung!$D$1</f>
        <v>0</v>
      </c>
      <c r="D37" s="24">
        <f>B37+1</f>
        <v>23</v>
      </c>
      <c r="E37" s="23">
        <f>Liste_Artikel_Verkaufsbedingung!$D$1</f>
        <v>0</v>
      </c>
      <c r="F37" s="24">
        <f>D37+1</f>
        <v>24</v>
      </c>
      <c r="G37" s="25"/>
      <c r="H37" s="25"/>
    </row>
    <row r="38" spans="1:8" s="22" customFormat="1" ht="13.8" x14ac:dyDescent="0.3">
      <c r="A38" s="21" t="s">
        <v>8</v>
      </c>
      <c r="B38" s="21" t="s">
        <v>9</v>
      </c>
      <c r="C38" s="21" t="s">
        <v>8</v>
      </c>
      <c r="D38" s="21" t="s">
        <v>9</v>
      </c>
      <c r="E38" s="21" t="s">
        <v>8</v>
      </c>
      <c r="F38" s="21" t="s">
        <v>9</v>
      </c>
      <c r="G38" s="21"/>
      <c r="H38" s="21"/>
    </row>
    <row r="39" spans="1:8" s="26" customFormat="1" ht="29.25" customHeight="1" x14ac:dyDescent="0.4">
      <c r="A39" s="24" t="str">
        <f>IF(VLOOKUP(B37,Liste_Artikel_Verkaufsbedingung!$A$4:$D$70,2,FALSE)=0,"",VLOOKUP(B37,Liste_Artikel_Verkaufsbedingung!$A$4:$D$70,2,FALSE))</f>
        <v/>
      </c>
      <c r="B39" s="27" t="str">
        <f>IF(VLOOKUP(B37,Liste_Artikel_Verkaufsbedingung!$A$4:$D$70,4,FALSE)=0,"",VLOOKUP(B37,Liste_Artikel_Verkaufsbedingung!$A$4:$D$70,4,FALSE))</f>
        <v/>
      </c>
      <c r="C39" s="24" t="str">
        <f>IF(VLOOKUP(D37,Liste_Artikel_Verkaufsbedingung!$A$4:$D$70,2,FALSE)=0,"",VLOOKUP(D37,Liste_Artikel_Verkaufsbedingung!$A$4:$D$70,2,FALSE))</f>
        <v/>
      </c>
      <c r="D39" s="27" t="str">
        <f>IF(VLOOKUP(D37,Liste_Artikel_Verkaufsbedingung!$A$4:$D$70,4,FALSE)=0,"",VLOOKUP(D37,Liste_Artikel_Verkaufsbedingung!$A$4:$D$70,4,FALSE))</f>
        <v/>
      </c>
      <c r="E39" s="24" t="str">
        <f>IF(VLOOKUP(F37,Liste_Artikel_Verkaufsbedingung!$A$4:$D$70,2,FALSE)=0,"",VLOOKUP(F37,Liste_Artikel_Verkaufsbedingung!$A$4:$D$70,2,FALSE))</f>
        <v/>
      </c>
      <c r="F39" s="27" t="str">
        <f>IF(VLOOKUP(F37,Liste_Artikel_Verkaufsbedingung!$A$4:$D$70,4,FALSE)=0,"",VLOOKUP(F37,Liste_Artikel_Verkaufsbedingung!$A$4:$D$70,4,FALSE))</f>
        <v/>
      </c>
      <c r="G39" s="25"/>
      <c r="H39" s="25"/>
    </row>
    <row r="40" spans="1:8" s="31" customFormat="1" ht="29.25" customHeight="1" x14ac:dyDescent="0.3">
      <c r="A40" s="65" t="str">
        <f>IF(VLOOKUP(B37,Liste_Artikel_Verkaufsbedingung!$A$4:$D$70,3,FALSE)="","",VLOOKUP(B37,Liste_Artikel_Verkaufsbedingung!$A$4:$D$70,3,FALSE))</f>
        <v/>
      </c>
      <c r="B40" s="65"/>
      <c r="C40" s="65" t="str">
        <f>IF(VLOOKUP(D37,Liste_Artikel_Verkaufsbedingung!$A$4:$D$70,3,FALSE)="","",VLOOKUP(D37,Liste_Artikel_Verkaufsbedingung!$A$4:$D$70,3,FALSE))</f>
        <v/>
      </c>
      <c r="D40" s="65"/>
      <c r="E40" s="65" t="str">
        <f>IF(VLOOKUP(F37,Liste_Artikel_Verkaufsbedingung!$A$4:$D$70,3,FALSE)="","",VLOOKUP(F37,Liste_Artikel_Verkaufsbedingung!$A$4:$D$70,3,FALSE))</f>
        <v/>
      </c>
      <c r="F40" s="65"/>
    </row>
    <row r="41" spans="1:8" s="22" customFormat="1" ht="13.8" x14ac:dyDescent="0.3">
      <c r="A41" s="21" t="s">
        <v>7</v>
      </c>
      <c r="B41" s="21" t="s">
        <v>10</v>
      </c>
      <c r="C41" s="21" t="s">
        <v>7</v>
      </c>
      <c r="D41" s="21" t="s">
        <v>10</v>
      </c>
      <c r="E41" s="21" t="s">
        <v>7</v>
      </c>
      <c r="F41" s="21" t="s">
        <v>10</v>
      </c>
      <c r="G41" s="21"/>
      <c r="H41" s="21"/>
    </row>
    <row r="42" spans="1:8" s="26" customFormat="1" ht="29.25" customHeight="1" x14ac:dyDescent="0.4">
      <c r="A42" s="23">
        <f>Liste_Artikel_Verkaufsbedingung!$D$1</f>
        <v>0</v>
      </c>
      <c r="B42" s="24">
        <f>F37+1</f>
        <v>25</v>
      </c>
      <c r="C42" s="23">
        <f>Liste_Artikel_Verkaufsbedingung!$D$1</f>
        <v>0</v>
      </c>
      <c r="D42" s="24">
        <f>B42+1</f>
        <v>26</v>
      </c>
      <c r="E42" s="23">
        <f>Liste_Artikel_Verkaufsbedingung!$D$1</f>
        <v>0</v>
      </c>
      <c r="F42" s="24">
        <f>D42+1</f>
        <v>27</v>
      </c>
      <c r="G42" s="25"/>
      <c r="H42" s="25"/>
    </row>
    <row r="43" spans="1:8" s="22" customFormat="1" ht="13.8" x14ac:dyDescent="0.3">
      <c r="A43" s="21" t="s">
        <v>8</v>
      </c>
      <c r="B43" s="21" t="s">
        <v>9</v>
      </c>
      <c r="C43" s="21" t="s">
        <v>8</v>
      </c>
      <c r="D43" s="21" t="s">
        <v>9</v>
      </c>
      <c r="E43" s="21" t="s">
        <v>8</v>
      </c>
      <c r="F43" s="21" t="s">
        <v>9</v>
      </c>
      <c r="G43" s="21"/>
      <c r="H43" s="21"/>
    </row>
    <row r="44" spans="1:8" s="26" customFormat="1" ht="29.25" customHeight="1" x14ac:dyDescent="0.4">
      <c r="A44" s="24" t="str">
        <f>IF(VLOOKUP(B42,Liste_Artikel_Verkaufsbedingung!$A$4:$D$70,2,FALSE)=0,"",VLOOKUP(B42,Liste_Artikel_Verkaufsbedingung!$A$4:$D$70,2,FALSE))</f>
        <v/>
      </c>
      <c r="B44" s="27" t="str">
        <f>IF(VLOOKUP(B42,Liste_Artikel_Verkaufsbedingung!$A$4:$D$70,4,FALSE)=0,"",VLOOKUP(B42,Liste_Artikel_Verkaufsbedingung!$A$4:$D$70,4,FALSE))</f>
        <v/>
      </c>
      <c r="C44" s="24" t="str">
        <f>IF(VLOOKUP(D42,Liste_Artikel_Verkaufsbedingung!$A$4:$D$70,2,FALSE)=0,"",VLOOKUP(D42,Liste_Artikel_Verkaufsbedingung!$A$4:$D$70,2,FALSE))</f>
        <v/>
      </c>
      <c r="D44" s="27" t="str">
        <f>IF(VLOOKUP(D42,Liste_Artikel_Verkaufsbedingung!$A$4:$D$70,4,FALSE)=0,"",VLOOKUP(D42,Liste_Artikel_Verkaufsbedingung!$A$4:$D$70,4,FALSE))</f>
        <v/>
      </c>
      <c r="E44" s="24" t="str">
        <f>IF(VLOOKUP(F42,Liste_Artikel_Verkaufsbedingung!$A$4:$D$70,2,FALSE)=0,"",VLOOKUP(F42,Liste_Artikel_Verkaufsbedingung!$A$4:$D$70,2,FALSE))</f>
        <v/>
      </c>
      <c r="F44" s="27" t="str">
        <f>IF(VLOOKUP(F42,Liste_Artikel_Verkaufsbedingung!$A$4:$D$70,4,FALSE)=0,"",VLOOKUP(F42,Liste_Artikel_Verkaufsbedingung!$A$4:$D$70,4,FALSE))</f>
        <v/>
      </c>
      <c r="G44" s="25"/>
      <c r="H44" s="25"/>
    </row>
    <row r="45" spans="1:8" s="31" customFormat="1" ht="29.25" customHeight="1" x14ac:dyDescent="0.3">
      <c r="A45" s="65" t="str">
        <f>IF(VLOOKUP(B42,Liste_Artikel_Verkaufsbedingung!$A$4:$D$70,3,FALSE)="","",VLOOKUP(B42,Liste_Artikel_Verkaufsbedingung!$A$4:$D$70,3,FALSE))</f>
        <v/>
      </c>
      <c r="B45" s="65"/>
      <c r="C45" s="65" t="str">
        <f>IF(VLOOKUP(D42,Liste_Artikel_Verkaufsbedingung!$A$4:$D$70,3,FALSE)="","",VLOOKUP(D42,Liste_Artikel_Verkaufsbedingung!$A$4:$D$70,3,FALSE))</f>
        <v/>
      </c>
      <c r="D45" s="65"/>
      <c r="E45" s="65" t="str">
        <f>IF(VLOOKUP(F42,Liste_Artikel_Verkaufsbedingung!$A$4:$D$70,3,FALSE)="","",VLOOKUP(F42,Liste_Artikel_Verkaufsbedingung!$A$4:$D$70,3,FALSE))</f>
        <v/>
      </c>
      <c r="F45" s="65"/>
    </row>
    <row r="46" spans="1:8" s="22" customFormat="1" ht="13.8" x14ac:dyDescent="0.3">
      <c r="A46" s="21" t="s">
        <v>7</v>
      </c>
      <c r="B46" s="21" t="s">
        <v>10</v>
      </c>
      <c r="C46" s="21" t="s">
        <v>7</v>
      </c>
      <c r="D46" s="21" t="s">
        <v>10</v>
      </c>
      <c r="E46" s="21" t="s">
        <v>7</v>
      </c>
      <c r="F46" s="21" t="s">
        <v>10</v>
      </c>
      <c r="G46" s="21"/>
      <c r="H46" s="21"/>
    </row>
    <row r="47" spans="1:8" s="26" customFormat="1" ht="29.25" customHeight="1" x14ac:dyDescent="0.4">
      <c r="A47" s="23">
        <f>Liste_Artikel_Verkaufsbedingung!$D$1</f>
        <v>0</v>
      </c>
      <c r="B47" s="24">
        <f>F42+1</f>
        <v>28</v>
      </c>
      <c r="C47" s="23">
        <f>Liste_Artikel_Verkaufsbedingung!$D$1</f>
        <v>0</v>
      </c>
      <c r="D47" s="24">
        <f>B47+1</f>
        <v>29</v>
      </c>
      <c r="E47" s="23">
        <f>Liste_Artikel_Verkaufsbedingung!$D$1</f>
        <v>0</v>
      </c>
      <c r="F47" s="24">
        <f>D47+1</f>
        <v>30</v>
      </c>
      <c r="G47" s="25"/>
      <c r="H47" s="25"/>
    </row>
    <row r="48" spans="1:8" s="22" customFormat="1" ht="13.8" x14ac:dyDescent="0.3">
      <c r="A48" s="21" t="s">
        <v>8</v>
      </c>
      <c r="B48" s="21" t="s">
        <v>9</v>
      </c>
      <c r="C48" s="21" t="s">
        <v>8</v>
      </c>
      <c r="D48" s="21" t="s">
        <v>9</v>
      </c>
      <c r="E48" s="21" t="s">
        <v>8</v>
      </c>
      <c r="F48" s="21" t="s">
        <v>9</v>
      </c>
      <c r="G48" s="21"/>
      <c r="H48" s="21"/>
    </row>
    <row r="49" spans="1:8" s="26" customFormat="1" ht="29.25" customHeight="1" x14ac:dyDescent="0.4">
      <c r="A49" s="24" t="str">
        <f>IF(VLOOKUP(B47,Liste_Artikel_Verkaufsbedingung!$A$4:$D$70,2,FALSE)=0,"",VLOOKUP(B47,Liste_Artikel_Verkaufsbedingung!$A$4:$D$70,2,FALSE))</f>
        <v/>
      </c>
      <c r="B49" s="27" t="str">
        <f>IF(VLOOKUP(B47,Liste_Artikel_Verkaufsbedingung!$A$4:$D$70,4,FALSE)=0,"",VLOOKUP(B47,Liste_Artikel_Verkaufsbedingung!$A$4:$D$70,4,FALSE))</f>
        <v/>
      </c>
      <c r="C49" s="24" t="str">
        <f>IF(VLOOKUP(D47,Liste_Artikel_Verkaufsbedingung!$A$4:$D$70,2,FALSE)=0,"",VLOOKUP(D47,Liste_Artikel_Verkaufsbedingung!$A$4:$D$70,2,FALSE))</f>
        <v/>
      </c>
      <c r="D49" s="27" t="str">
        <f>IF(VLOOKUP(D47,Liste_Artikel_Verkaufsbedingung!$A$4:$D$70,4,FALSE)=0,"",VLOOKUP(D47,Liste_Artikel_Verkaufsbedingung!$A$4:$D$70,4,FALSE))</f>
        <v/>
      </c>
      <c r="E49" s="24" t="str">
        <f>IF(VLOOKUP(F47,Liste_Artikel_Verkaufsbedingung!$A$4:$D$70,2,FALSE)=0,"",VLOOKUP(F47,Liste_Artikel_Verkaufsbedingung!$A$4:$D$70,2,FALSE))</f>
        <v/>
      </c>
      <c r="F49" s="27" t="str">
        <f>IF(VLOOKUP(F47,Liste_Artikel_Verkaufsbedingung!$A$4:$D$70,4,FALSE)=0,"",VLOOKUP(F47,Liste_Artikel_Verkaufsbedingung!$A$4:$D$70,4,FALSE))</f>
        <v/>
      </c>
      <c r="G49" s="25"/>
      <c r="H49" s="25"/>
    </row>
    <row r="50" spans="1:8" s="31" customFormat="1" ht="29.25" customHeight="1" x14ac:dyDescent="0.3">
      <c r="A50" s="65" t="str">
        <f>IF(VLOOKUP(B47,Liste_Artikel_Verkaufsbedingung!$A$4:$D$70,3,FALSE)="","",VLOOKUP(B47,Liste_Artikel_Verkaufsbedingung!$A$4:$D$70,3,FALSE))</f>
        <v/>
      </c>
      <c r="B50" s="65"/>
      <c r="C50" s="65" t="str">
        <f>IF(VLOOKUP(D47,Liste_Artikel_Verkaufsbedingung!$A$4:$D$70,3,FALSE)="","",VLOOKUP(D47,Liste_Artikel_Verkaufsbedingung!$A$4:$D$70,3,FALSE))</f>
        <v/>
      </c>
      <c r="D50" s="65"/>
      <c r="E50" s="65" t="str">
        <f>IF(VLOOKUP(F47,Liste_Artikel_Verkaufsbedingung!$A$4:$D$70,3,FALSE)="","",VLOOKUP(F47,Liste_Artikel_Verkaufsbedingung!$A$4:$D$70,3,FALSE))</f>
        <v/>
      </c>
      <c r="F50" s="65"/>
    </row>
    <row r="51" spans="1:8" s="22" customFormat="1" ht="13.8" x14ac:dyDescent="0.3">
      <c r="A51" s="21" t="s">
        <v>7</v>
      </c>
      <c r="B51" s="21" t="s">
        <v>10</v>
      </c>
      <c r="C51" s="21" t="s">
        <v>7</v>
      </c>
      <c r="D51" s="21" t="s">
        <v>10</v>
      </c>
      <c r="E51" s="21" t="s">
        <v>7</v>
      </c>
      <c r="F51" s="21" t="s">
        <v>10</v>
      </c>
      <c r="G51" s="21"/>
      <c r="H51" s="21"/>
    </row>
    <row r="52" spans="1:8" s="26" customFormat="1" ht="29.25" customHeight="1" x14ac:dyDescent="0.4">
      <c r="A52" s="23">
        <f>Liste_Artikel_Verkaufsbedingung!$D$1</f>
        <v>0</v>
      </c>
      <c r="B52" s="24">
        <f>F47+1</f>
        <v>31</v>
      </c>
      <c r="C52" s="23">
        <f>Liste_Artikel_Verkaufsbedingung!$D$1</f>
        <v>0</v>
      </c>
      <c r="D52" s="24">
        <f>B52+1</f>
        <v>32</v>
      </c>
      <c r="E52" s="23">
        <f>Liste_Artikel_Verkaufsbedingung!$D$1</f>
        <v>0</v>
      </c>
      <c r="F52" s="24">
        <f>D52+1</f>
        <v>33</v>
      </c>
      <c r="G52" s="25"/>
      <c r="H52" s="25"/>
    </row>
    <row r="53" spans="1:8" s="22" customFormat="1" ht="13.8" x14ac:dyDescent="0.3">
      <c r="A53" s="21" t="s">
        <v>8</v>
      </c>
      <c r="B53" s="21" t="s">
        <v>9</v>
      </c>
      <c r="C53" s="21" t="s">
        <v>8</v>
      </c>
      <c r="D53" s="21" t="s">
        <v>9</v>
      </c>
      <c r="E53" s="21" t="s">
        <v>8</v>
      </c>
      <c r="F53" s="21" t="s">
        <v>9</v>
      </c>
      <c r="G53" s="21"/>
      <c r="H53" s="21"/>
    </row>
    <row r="54" spans="1:8" s="26" customFormat="1" ht="29.25" customHeight="1" x14ac:dyDescent="0.4">
      <c r="A54" s="24" t="str">
        <f>IF(VLOOKUP(B52,Liste_Artikel_Verkaufsbedingung!$A$4:$D$70,2,FALSE)=0,"",VLOOKUP(B52,Liste_Artikel_Verkaufsbedingung!$A$4:$D$70,2,FALSE))</f>
        <v/>
      </c>
      <c r="B54" s="27" t="str">
        <f>IF(VLOOKUP(B52,Liste_Artikel_Verkaufsbedingung!$A$4:$D$70,4,FALSE)=0,"",VLOOKUP(B52,Liste_Artikel_Verkaufsbedingung!$A$4:$D$70,4,FALSE))</f>
        <v/>
      </c>
      <c r="C54" s="24" t="str">
        <f>IF(VLOOKUP(D52,Liste_Artikel_Verkaufsbedingung!$A$4:$D$70,2,FALSE)=0,"",VLOOKUP(D52,Liste_Artikel_Verkaufsbedingung!$A$4:$D$70,2,FALSE))</f>
        <v/>
      </c>
      <c r="D54" s="27" t="str">
        <f>IF(VLOOKUP(D52,Liste_Artikel_Verkaufsbedingung!$A$4:$D$70,4,FALSE)=0,"",VLOOKUP(D52,Liste_Artikel_Verkaufsbedingung!$A$4:$D$70,4,FALSE))</f>
        <v/>
      </c>
      <c r="E54" s="24" t="str">
        <f>IF(VLOOKUP(F52,Liste_Artikel_Verkaufsbedingung!$A$4:$D$70,2,FALSE)=0,"",VLOOKUP(F52,Liste_Artikel_Verkaufsbedingung!$A$4:$D$70,2,FALSE))</f>
        <v/>
      </c>
      <c r="F54" s="27" t="str">
        <f>IF(VLOOKUP(F52,Liste_Artikel_Verkaufsbedingung!$A$4:$D$70,4,FALSE)=0,"",VLOOKUP(F52,Liste_Artikel_Verkaufsbedingung!$A$4:$D$70,4,FALSE))</f>
        <v/>
      </c>
      <c r="G54" s="25"/>
      <c r="H54" s="25"/>
    </row>
    <row r="55" spans="1:8" s="31" customFormat="1" ht="29.25" customHeight="1" x14ac:dyDescent="0.3">
      <c r="A55" s="65" t="str">
        <f>IF(VLOOKUP(B52,Liste_Artikel_Verkaufsbedingung!$A$4:$D$70,3,FALSE)="","",VLOOKUP(B52,Liste_Artikel_Verkaufsbedingung!$A$4:$D$70,3,FALSE))</f>
        <v/>
      </c>
      <c r="B55" s="65"/>
      <c r="C55" s="65" t="str">
        <f>IF(VLOOKUP(D52,Liste_Artikel_Verkaufsbedingung!$A$4:$D$70,3,FALSE)="","",VLOOKUP(D52,Liste_Artikel_Verkaufsbedingung!$A$4:$D$70,3,FALSE))</f>
        <v/>
      </c>
      <c r="D55" s="65"/>
      <c r="E55" s="65" t="str">
        <f>IF(VLOOKUP(F52,Liste_Artikel_Verkaufsbedingung!$A$4:$D$70,3,FALSE)="","",VLOOKUP(F52,Liste_Artikel_Verkaufsbedingung!$A$4:$D$70,3,FALSE))</f>
        <v/>
      </c>
      <c r="F55" s="65"/>
    </row>
    <row r="56" spans="1:8" s="22" customFormat="1" ht="13.8" x14ac:dyDescent="0.3">
      <c r="A56" s="21" t="s">
        <v>7</v>
      </c>
      <c r="B56" s="21" t="s">
        <v>10</v>
      </c>
      <c r="C56" s="21" t="s">
        <v>7</v>
      </c>
      <c r="D56" s="21" t="s">
        <v>10</v>
      </c>
      <c r="E56" s="21" t="s">
        <v>7</v>
      </c>
      <c r="F56" s="21" t="s">
        <v>10</v>
      </c>
      <c r="G56" s="21"/>
      <c r="H56" s="21"/>
    </row>
    <row r="57" spans="1:8" s="26" customFormat="1" ht="29.25" customHeight="1" x14ac:dyDescent="0.4">
      <c r="A57" s="23">
        <f>Liste_Artikel_Verkaufsbedingung!$D$1</f>
        <v>0</v>
      </c>
      <c r="B57" s="24">
        <f>F52+1</f>
        <v>34</v>
      </c>
      <c r="C57" s="23">
        <f>Liste_Artikel_Verkaufsbedingung!$D$1</f>
        <v>0</v>
      </c>
      <c r="D57" s="24">
        <f>B57+1</f>
        <v>35</v>
      </c>
      <c r="E57" s="23">
        <f>Liste_Artikel_Verkaufsbedingung!$D$1</f>
        <v>0</v>
      </c>
      <c r="F57" s="24">
        <f>D57+1</f>
        <v>36</v>
      </c>
      <c r="G57" s="25"/>
      <c r="H57" s="25"/>
    </row>
    <row r="58" spans="1:8" s="22" customFormat="1" ht="13.8" x14ac:dyDescent="0.3">
      <c r="A58" s="21" t="s">
        <v>8</v>
      </c>
      <c r="B58" s="21" t="s">
        <v>9</v>
      </c>
      <c r="C58" s="21" t="s">
        <v>8</v>
      </c>
      <c r="D58" s="21" t="s">
        <v>9</v>
      </c>
      <c r="E58" s="21" t="s">
        <v>8</v>
      </c>
      <c r="F58" s="21" t="s">
        <v>9</v>
      </c>
      <c r="G58" s="21"/>
      <c r="H58" s="21"/>
    </row>
    <row r="59" spans="1:8" s="26" customFormat="1" ht="29.25" customHeight="1" x14ac:dyDescent="0.4">
      <c r="A59" s="24" t="str">
        <f>IF(VLOOKUP(B57,Liste_Artikel_Verkaufsbedingung!$A$4:$D$70,2,FALSE)=0,"",VLOOKUP(B57,Liste_Artikel_Verkaufsbedingung!$A$4:$D$70,2,FALSE))</f>
        <v/>
      </c>
      <c r="B59" s="27" t="str">
        <f>IF(VLOOKUP(B57,Liste_Artikel_Verkaufsbedingung!$A$4:$D$70,4,FALSE)=0,"",VLOOKUP(B57,Liste_Artikel_Verkaufsbedingung!$A$4:$D$70,4,FALSE))</f>
        <v/>
      </c>
      <c r="C59" s="24" t="str">
        <f>IF(VLOOKUP(D57,Liste_Artikel_Verkaufsbedingung!$A$4:$D$70,2,FALSE)=0,"",VLOOKUP(D57,Liste_Artikel_Verkaufsbedingung!$A$4:$D$70,2,FALSE))</f>
        <v/>
      </c>
      <c r="D59" s="27" t="str">
        <f>IF(VLOOKUP(D57,Liste_Artikel_Verkaufsbedingung!$A$4:$D$70,4,FALSE)=0,"",VLOOKUP(D57,Liste_Artikel_Verkaufsbedingung!$A$4:$D$70,4,FALSE))</f>
        <v/>
      </c>
      <c r="E59" s="24" t="str">
        <f>IF(VLOOKUP(F57,Liste_Artikel_Verkaufsbedingung!$A$4:$D$70,2,FALSE)=0,"",VLOOKUP(F57,Liste_Artikel_Verkaufsbedingung!$A$4:$D$70,2,FALSE))</f>
        <v/>
      </c>
      <c r="F59" s="27" t="str">
        <f>IF(VLOOKUP(F57,Liste_Artikel_Verkaufsbedingung!$A$4:$D$70,4,FALSE)=0,"",VLOOKUP(F57,Liste_Artikel_Verkaufsbedingung!$A$4:$D$70,4,FALSE))</f>
        <v/>
      </c>
      <c r="G59" s="25"/>
      <c r="H59" s="25"/>
    </row>
    <row r="60" spans="1:8" s="31" customFormat="1" ht="29.25" customHeight="1" x14ac:dyDescent="0.3">
      <c r="A60" s="65" t="str">
        <f>IF(VLOOKUP(B57,Liste_Artikel_Verkaufsbedingung!$A$4:$D$70,3,FALSE)="","",VLOOKUP(B57,Liste_Artikel_Verkaufsbedingung!$A$4:$D$70,3,FALSE))</f>
        <v/>
      </c>
      <c r="B60" s="65"/>
      <c r="C60" s="65" t="str">
        <f>IF(VLOOKUP(D57,Liste_Artikel_Verkaufsbedingung!$A$4:$D$70,3,FALSE)="","",VLOOKUP(D57,Liste_Artikel_Verkaufsbedingung!$A$4:$D$70,3,FALSE))</f>
        <v/>
      </c>
      <c r="D60" s="65"/>
      <c r="E60" s="65" t="str">
        <f>IF(VLOOKUP(F57,Liste_Artikel_Verkaufsbedingung!$A$4:$D$70,3,FALSE)="","",VLOOKUP(F57,Liste_Artikel_Verkaufsbedingung!$A$4:$D$70,3,FALSE))</f>
        <v/>
      </c>
      <c r="F60" s="65"/>
    </row>
    <row r="61" spans="1:8" s="22" customFormat="1" ht="13.8" x14ac:dyDescent="0.3">
      <c r="A61" s="21" t="s">
        <v>7</v>
      </c>
      <c r="B61" s="21" t="s">
        <v>10</v>
      </c>
      <c r="C61" s="21" t="s">
        <v>7</v>
      </c>
      <c r="D61" s="21" t="s">
        <v>10</v>
      </c>
      <c r="E61" s="21" t="s">
        <v>7</v>
      </c>
      <c r="F61" s="21" t="s">
        <v>10</v>
      </c>
      <c r="G61" s="21"/>
      <c r="H61" s="21"/>
    </row>
    <row r="62" spans="1:8" s="26" customFormat="1" ht="29.25" customHeight="1" x14ac:dyDescent="0.4">
      <c r="A62" s="23">
        <f>Liste_Artikel_Verkaufsbedingung!$D$1</f>
        <v>0</v>
      </c>
      <c r="B62" s="24">
        <f>F57+1</f>
        <v>37</v>
      </c>
      <c r="C62" s="23">
        <f>Liste_Artikel_Verkaufsbedingung!$D$1</f>
        <v>0</v>
      </c>
      <c r="D62" s="24">
        <f>B62+1</f>
        <v>38</v>
      </c>
      <c r="E62" s="23">
        <f>Liste_Artikel_Verkaufsbedingung!$D$1</f>
        <v>0</v>
      </c>
      <c r="F62" s="24">
        <f>D62+1</f>
        <v>39</v>
      </c>
      <c r="G62" s="25"/>
      <c r="H62" s="25"/>
    </row>
    <row r="63" spans="1:8" s="22" customFormat="1" ht="13.8" x14ac:dyDescent="0.3">
      <c r="A63" s="21" t="s">
        <v>8</v>
      </c>
      <c r="B63" s="21" t="s">
        <v>9</v>
      </c>
      <c r="C63" s="21" t="s">
        <v>8</v>
      </c>
      <c r="D63" s="21" t="s">
        <v>9</v>
      </c>
      <c r="E63" s="21" t="s">
        <v>8</v>
      </c>
      <c r="F63" s="21" t="s">
        <v>9</v>
      </c>
      <c r="G63" s="21"/>
      <c r="H63" s="21"/>
    </row>
    <row r="64" spans="1:8" s="26" customFormat="1" ht="29.25" customHeight="1" x14ac:dyDescent="0.4">
      <c r="A64" s="24" t="str">
        <f>IF(VLOOKUP(B62,Liste_Artikel_Verkaufsbedingung!$A$4:$D$70,2,FALSE)=0,"",VLOOKUP(B62,Liste_Artikel_Verkaufsbedingung!$A$4:$D$70,2,FALSE))</f>
        <v/>
      </c>
      <c r="B64" s="27" t="str">
        <f>IF(VLOOKUP(B62,Liste_Artikel_Verkaufsbedingung!$A$4:$D$70,4,FALSE)=0,"",VLOOKUP(B62,Liste_Artikel_Verkaufsbedingung!$A$4:$D$70,4,FALSE))</f>
        <v/>
      </c>
      <c r="C64" s="24" t="str">
        <f>IF(VLOOKUP(D62,Liste_Artikel_Verkaufsbedingung!$A$4:$D$70,2,FALSE)=0,"",VLOOKUP(D62,Liste_Artikel_Verkaufsbedingung!$A$4:$D$70,2,FALSE))</f>
        <v/>
      </c>
      <c r="D64" s="27" t="str">
        <f>IF(VLOOKUP(D62,Liste_Artikel_Verkaufsbedingung!$A$4:$D$70,4,FALSE)=0,"",VLOOKUP(D62,Liste_Artikel_Verkaufsbedingung!$A$4:$D$70,4,FALSE))</f>
        <v/>
      </c>
      <c r="E64" s="24" t="str">
        <f>IF(VLOOKUP(F62,Liste_Artikel_Verkaufsbedingung!$A$4:$D$70,2,FALSE)=0,"",VLOOKUP(F62,Liste_Artikel_Verkaufsbedingung!$A$4:$D$70,2,FALSE))</f>
        <v/>
      </c>
      <c r="F64" s="27" t="str">
        <f>IF(VLOOKUP(F62,Liste_Artikel_Verkaufsbedingung!$A$4:$D$70,4,FALSE)=0,"",VLOOKUP(F62,Liste_Artikel_Verkaufsbedingung!$A$4:$D$70,4,FALSE))</f>
        <v/>
      </c>
      <c r="G64" s="25"/>
      <c r="H64" s="25"/>
    </row>
    <row r="65" spans="1:8" s="31" customFormat="1" ht="29.25" customHeight="1" x14ac:dyDescent="0.3">
      <c r="A65" s="65" t="str">
        <f>IF(VLOOKUP(B62,Liste_Artikel_Verkaufsbedingung!$A$4:$D$70,3,FALSE)="","",VLOOKUP(B62,Liste_Artikel_Verkaufsbedingung!$A$4:$D$70,3,FALSE))</f>
        <v/>
      </c>
      <c r="B65" s="65"/>
      <c r="C65" s="65" t="str">
        <f>IF(VLOOKUP(D62,Liste_Artikel_Verkaufsbedingung!$A$4:$D$70,3,FALSE)="","",VLOOKUP(D62,Liste_Artikel_Verkaufsbedingung!$A$4:$D$70,3,FALSE))</f>
        <v/>
      </c>
      <c r="D65" s="65"/>
      <c r="E65" s="65" t="str">
        <f>IF(VLOOKUP(F62,Liste_Artikel_Verkaufsbedingung!$A$4:$D$70,3,FALSE)="","",VLOOKUP(F62,Liste_Artikel_Verkaufsbedingung!$A$4:$D$70,3,FALSE))</f>
        <v/>
      </c>
      <c r="F65" s="65"/>
    </row>
    <row r="66" spans="1:8" s="22" customFormat="1" ht="13.8" x14ac:dyDescent="0.3">
      <c r="A66" s="21" t="s">
        <v>7</v>
      </c>
      <c r="B66" s="21" t="s">
        <v>10</v>
      </c>
      <c r="C66" s="21" t="s">
        <v>7</v>
      </c>
      <c r="D66" s="21" t="s">
        <v>10</v>
      </c>
      <c r="E66" s="21" t="s">
        <v>7</v>
      </c>
      <c r="F66" s="21" t="s">
        <v>10</v>
      </c>
      <c r="G66" s="21"/>
      <c r="H66" s="21"/>
    </row>
    <row r="67" spans="1:8" s="26" customFormat="1" ht="29.25" customHeight="1" x14ac:dyDescent="0.4">
      <c r="A67" s="23">
        <f>Liste_Artikel_Verkaufsbedingung!$D$1</f>
        <v>0</v>
      </c>
      <c r="B67" s="24">
        <f>F62+1</f>
        <v>40</v>
      </c>
      <c r="C67" s="23">
        <f>Liste_Artikel_Verkaufsbedingung!$D$1</f>
        <v>0</v>
      </c>
      <c r="D67" s="24">
        <f>B67+1</f>
        <v>41</v>
      </c>
      <c r="E67" s="23">
        <f>Liste_Artikel_Verkaufsbedingung!$D$1</f>
        <v>0</v>
      </c>
      <c r="F67" s="24">
        <f>D67+1</f>
        <v>42</v>
      </c>
      <c r="G67" s="25"/>
      <c r="H67" s="25"/>
    </row>
    <row r="68" spans="1:8" s="22" customFormat="1" ht="13.8" x14ac:dyDescent="0.3">
      <c r="A68" s="21" t="s">
        <v>8</v>
      </c>
      <c r="B68" s="21" t="s">
        <v>9</v>
      </c>
      <c r="C68" s="21" t="s">
        <v>8</v>
      </c>
      <c r="D68" s="21" t="s">
        <v>9</v>
      </c>
      <c r="E68" s="21" t="s">
        <v>8</v>
      </c>
      <c r="F68" s="21" t="s">
        <v>9</v>
      </c>
      <c r="G68" s="21"/>
      <c r="H68" s="21"/>
    </row>
    <row r="69" spans="1:8" s="26" customFormat="1" ht="29.25" customHeight="1" x14ac:dyDescent="0.4">
      <c r="A69" s="24" t="str">
        <f>IF(VLOOKUP(B67,Liste_Artikel_Verkaufsbedingung!$A$4:$D$70,2,FALSE)=0,"",VLOOKUP(B67,Liste_Artikel_Verkaufsbedingung!$A$4:$D$70,2,FALSE))</f>
        <v/>
      </c>
      <c r="B69" s="27" t="str">
        <f>IF(VLOOKUP(B67,Liste_Artikel_Verkaufsbedingung!$A$4:$D$70,4,FALSE)=0,"",VLOOKUP(B67,Liste_Artikel_Verkaufsbedingung!$A$4:$D$70,4,FALSE))</f>
        <v/>
      </c>
      <c r="C69" s="24" t="str">
        <f>IF(VLOOKUP(D67,Liste_Artikel_Verkaufsbedingung!$A$4:$D$70,2,FALSE)=0,"",VLOOKUP(D67,Liste_Artikel_Verkaufsbedingung!$A$4:$D$70,2,FALSE))</f>
        <v/>
      </c>
      <c r="D69" s="27" t="str">
        <f>IF(VLOOKUP(D67,Liste_Artikel_Verkaufsbedingung!$A$4:$D$70,4,FALSE)=0,"",VLOOKUP(D67,Liste_Artikel_Verkaufsbedingung!$A$4:$D$70,4,FALSE))</f>
        <v/>
      </c>
      <c r="E69" s="24" t="str">
        <f>IF(VLOOKUP(F67,Liste_Artikel_Verkaufsbedingung!$A$4:$D$70,2,FALSE)=0,"",VLOOKUP(F67,Liste_Artikel_Verkaufsbedingung!$A$4:$D$70,2,FALSE))</f>
        <v/>
      </c>
      <c r="F69" s="27" t="str">
        <f>IF(VLOOKUP(F67,Liste_Artikel_Verkaufsbedingung!$A$4:$D$70,4,FALSE)=0,"",VLOOKUP(F67,Liste_Artikel_Verkaufsbedingung!$A$4:$D$70,4,FALSE))</f>
        <v/>
      </c>
      <c r="G69" s="25"/>
      <c r="H69" s="25"/>
    </row>
    <row r="70" spans="1:8" s="31" customFormat="1" ht="29.25" customHeight="1" x14ac:dyDescent="0.3">
      <c r="A70" s="65" t="str">
        <f>IF(VLOOKUP(B67,Liste_Artikel_Verkaufsbedingung!$A$4:$D$70,3,FALSE)="","",VLOOKUP(B67,Liste_Artikel_Verkaufsbedingung!$A$4:$D$70,3,FALSE))</f>
        <v/>
      </c>
      <c r="B70" s="65"/>
      <c r="C70" s="65" t="str">
        <f>IF(VLOOKUP(D67,Liste_Artikel_Verkaufsbedingung!$A$4:$D$70,3,FALSE)="","",VLOOKUP(D67,Liste_Artikel_Verkaufsbedingung!$A$4:$D$70,3,FALSE))</f>
        <v>!!! nur Mitarbeiter !!!</v>
      </c>
      <c r="D70" s="65"/>
      <c r="E70" s="65" t="str">
        <f>IF(VLOOKUP(F67,Liste_Artikel_Verkaufsbedingung!$A$4:$D$70,3,FALSE)="","",VLOOKUP(F67,Liste_Artikel_Verkaufsbedingung!$A$4:$D$70,3,FALSE))</f>
        <v>!!! nur Mitarbeiter !!!</v>
      </c>
      <c r="F70" s="65"/>
    </row>
    <row r="71" spans="1:8" s="22" customFormat="1" ht="13.8" x14ac:dyDescent="0.3">
      <c r="A71" s="21" t="s">
        <v>7</v>
      </c>
      <c r="B71" s="21" t="s">
        <v>10</v>
      </c>
      <c r="C71" s="21" t="s">
        <v>7</v>
      </c>
      <c r="D71" s="21" t="s">
        <v>10</v>
      </c>
      <c r="E71" s="21" t="s">
        <v>7</v>
      </c>
      <c r="F71" s="21" t="s">
        <v>10</v>
      </c>
      <c r="G71" s="21"/>
      <c r="H71" s="21"/>
    </row>
    <row r="72" spans="1:8" s="26" customFormat="1" ht="29.25" customHeight="1" x14ac:dyDescent="0.4">
      <c r="A72" s="23">
        <f>Liste_Artikel_Verkaufsbedingung!$D$1</f>
        <v>0</v>
      </c>
      <c r="B72" s="24">
        <f>F67+1</f>
        <v>43</v>
      </c>
      <c r="C72" s="23">
        <f>Liste_Artikel_Verkaufsbedingung!$D$1</f>
        <v>0</v>
      </c>
      <c r="D72" s="24">
        <f>B72+1</f>
        <v>44</v>
      </c>
      <c r="E72" s="23">
        <f>Liste_Artikel_Verkaufsbedingung!$D$1</f>
        <v>0</v>
      </c>
      <c r="F72" s="24">
        <f>D72+1</f>
        <v>45</v>
      </c>
      <c r="G72" s="25"/>
      <c r="H72" s="25"/>
    </row>
    <row r="73" spans="1:8" s="22" customFormat="1" ht="13.8" x14ac:dyDescent="0.3">
      <c r="A73" s="21" t="s">
        <v>8</v>
      </c>
      <c r="B73" s="21" t="s">
        <v>9</v>
      </c>
      <c r="C73" s="21" t="s">
        <v>8</v>
      </c>
      <c r="D73" s="21" t="s">
        <v>9</v>
      </c>
      <c r="E73" s="21" t="s">
        <v>8</v>
      </c>
      <c r="F73" s="21" t="s">
        <v>9</v>
      </c>
      <c r="G73" s="21"/>
      <c r="H73" s="21"/>
    </row>
    <row r="74" spans="1:8" s="26" customFormat="1" ht="29.25" customHeight="1" x14ac:dyDescent="0.4">
      <c r="A74" s="24" t="str">
        <f>IF(VLOOKUP(B72,Liste_Artikel_Verkaufsbedingung!$A$4:$D$70,2,FALSE)=0,"",VLOOKUP(B72,Liste_Artikel_Verkaufsbedingung!$A$4:$D$70,2,FALSE))</f>
        <v/>
      </c>
      <c r="B74" s="27" t="str">
        <f>IF(VLOOKUP(B72,Liste_Artikel_Verkaufsbedingung!$A$4:$D$70,4,FALSE)=0,"",VLOOKUP(B72,Liste_Artikel_Verkaufsbedingung!$A$4:$D$70,4,FALSE))</f>
        <v/>
      </c>
      <c r="C74" s="24" t="str">
        <f>IF(VLOOKUP(D72,Liste_Artikel_Verkaufsbedingung!$A$4:$D$70,2,FALSE)=0,"",VLOOKUP(D72,Liste_Artikel_Verkaufsbedingung!$A$4:$D$70,2,FALSE))</f>
        <v/>
      </c>
      <c r="D74" s="27" t="str">
        <f>IF(VLOOKUP(D72,Liste_Artikel_Verkaufsbedingung!$A$4:$D$70,4,FALSE)=0,"",VLOOKUP(D72,Liste_Artikel_Verkaufsbedingung!$A$4:$D$70,4,FALSE))</f>
        <v/>
      </c>
      <c r="E74" s="24" t="str">
        <f>IF(VLOOKUP(F72,Liste_Artikel_Verkaufsbedingung!$A$4:$D$70,2,FALSE)=0,"",VLOOKUP(F72,Liste_Artikel_Verkaufsbedingung!$A$4:$D$70,2,FALSE))</f>
        <v/>
      </c>
      <c r="F74" s="27" t="str">
        <f>IF(VLOOKUP(F72,Liste_Artikel_Verkaufsbedingung!$A$4:$D$70,4,FALSE)=0,"",VLOOKUP(F72,Liste_Artikel_Verkaufsbedingung!$A$4:$D$70,4,FALSE))</f>
        <v/>
      </c>
      <c r="G74" s="25"/>
      <c r="H74" s="25"/>
    </row>
    <row r="75" spans="1:8" s="31" customFormat="1" ht="29.25" customHeight="1" x14ac:dyDescent="0.3">
      <c r="A75" s="65" t="str">
        <f>IF(VLOOKUP(B72,Liste_Artikel_Verkaufsbedingung!$A$4:$D$70,3,FALSE)="","",VLOOKUP(B72,Liste_Artikel_Verkaufsbedingung!$A$4:$D$70,3,FALSE))</f>
        <v>!!! nur Mitarbeiter !!!</v>
      </c>
      <c r="B75" s="65"/>
      <c r="C75" s="65" t="str">
        <f>IF(VLOOKUP(D72,Liste_Artikel_Verkaufsbedingung!$A$4:$D$70,3,FALSE)="","",VLOOKUP(D72,Liste_Artikel_Verkaufsbedingung!$A$4:$D$70,3,FALSE))</f>
        <v>!!! nur Mitarbeiter !!!</v>
      </c>
      <c r="D75" s="65"/>
      <c r="E75" s="65" t="str">
        <f>IF(VLOOKUP(F72,Liste_Artikel_Verkaufsbedingung!$A$4:$D$70,3,FALSE)="","",VLOOKUP(F72,Liste_Artikel_Verkaufsbedingung!$A$4:$D$70,3,FALSE))</f>
        <v>!!! nur Mitarbeiter !!!</v>
      </c>
      <c r="F75" s="65"/>
    </row>
    <row r="76" spans="1:8" s="22" customFormat="1" ht="13.8" x14ac:dyDescent="0.3">
      <c r="A76" s="21" t="s">
        <v>7</v>
      </c>
      <c r="B76" s="21" t="s">
        <v>10</v>
      </c>
      <c r="C76" s="21" t="s">
        <v>7</v>
      </c>
      <c r="D76" s="21" t="s">
        <v>10</v>
      </c>
      <c r="E76" s="21" t="s">
        <v>7</v>
      </c>
      <c r="F76" s="21" t="s">
        <v>10</v>
      </c>
      <c r="G76" s="21"/>
      <c r="H76" s="21"/>
    </row>
    <row r="77" spans="1:8" s="26" customFormat="1" ht="29.25" customHeight="1" x14ac:dyDescent="0.4">
      <c r="A77" s="23">
        <f>Liste_Artikel_Verkaufsbedingung!$D$1</f>
        <v>0</v>
      </c>
      <c r="B77" s="24">
        <f>F72+1</f>
        <v>46</v>
      </c>
      <c r="C77" s="23">
        <f>Liste_Artikel_Verkaufsbedingung!$D$1</f>
        <v>0</v>
      </c>
      <c r="D77" s="24">
        <f>B77+1</f>
        <v>47</v>
      </c>
      <c r="E77" s="23">
        <f>Liste_Artikel_Verkaufsbedingung!$D$1</f>
        <v>0</v>
      </c>
      <c r="F77" s="24">
        <f>D77+1</f>
        <v>48</v>
      </c>
      <c r="G77" s="25"/>
      <c r="H77" s="25"/>
    </row>
    <row r="78" spans="1:8" s="22" customFormat="1" ht="13.8" x14ac:dyDescent="0.3">
      <c r="A78" s="21" t="s">
        <v>8</v>
      </c>
      <c r="B78" s="21" t="s">
        <v>9</v>
      </c>
      <c r="C78" s="21" t="s">
        <v>8</v>
      </c>
      <c r="D78" s="21" t="s">
        <v>9</v>
      </c>
      <c r="E78" s="21" t="s">
        <v>8</v>
      </c>
      <c r="F78" s="21" t="s">
        <v>9</v>
      </c>
      <c r="G78" s="21"/>
      <c r="H78" s="21"/>
    </row>
    <row r="79" spans="1:8" s="26" customFormat="1" ht="29.25" customHeight="1" x14ac:dyDescent="0.4">
      <c r="A79" s="24" t="str">
        <f>IF(VLOOKUP(B77,Liste_Artikel_Verkaufsbedingung!$A$4:$D$70,2,FALSE)=0,"",VLOOKUP(B77,Liste_Artikel_Verkaufsbedingung!$A$4:$D$70,2,FALSE))</f>
        <v/>
      </c>
      <c r="B79" s="27" t="str">
        <f>IF(VLOOKUP(B77,Liste_Artikel_Verkaufsbedingung!$A$4:$D$70,4,FALSE)=0,"",VLOOKUP(B77,Liste_Artikel_Verkaufsbedingung!$A$4:$D$70,4,FALSE))</f>
        <v/>
      </c>
      <c r="C79" s="24" t="str">
        <f>IF(VLOOKUP(D77,Liste_Artikel_Verkaufsbedingung!$A$4:$D$70,2,FALSE)=0,"",VLOOKUP(D77,Liste_Artikel_Verkaufsbedingung!$A$4:$D$70,2,FALSE))</f>
        <v/>
      </c>
      <c r="D79" s="27" t="str">
        <f>IF(VLOOKUP(D77,Liste_Artikel_Verkaufsbedingung!$A$4:$D$70,4,FALSE)=0,"",VLOOKUP(D77,Liste_Artikel_Verkaufsbedingung!$A$4:$D$70,4,FALSE))</f>
        <v/>
      </c>
      <c r="E79" s="24" t="str">
        <f>IF(VLOOKUP(F77,Liste_Artikel_Verkaufsbedingung!$A$4:$D$70,2,FALSE)=0,"",VLOOKUP(F77,Liste_Artikel_Verkaufsbedingung!$A$4:$D$70,2,FALSE))</f>
        <v/>
      </c>
      <c r="F79" s="27" t="str">
        <f>IF(VLOOKUP(F77,Liste_Artikel_Verkaufsbedingung!$A$4:$D$70,4,FALSE)=0,"",VLOOKUP(F77,Liste_Artikel_Verkaufsbedingung!$A$4:$D$70,4,FALSE))</f>
        <v/>
      </c>
      <c r="G79" s="25"/>
      <c r="H79" s="25"/>
    </row>
    <row r="80" spans="1:8" s="31" customFormat="1" ht="29.25" customHeight="1" x14ac:dyDescent="0.3">
      <c r="A80" s="65" t="str">
        <f>IF(VLOOKUP(B77,Liste_Artikel_Verkaufsbedingung!$A$4:$D$70,3,FALSE)="","",VLOOKUP(B77,Liste_Artikel_Verkaufsbedingung!$A$4:$D$70,3,FALSE))</f>
        <v>!!! nur Mitarbeiter !!!</v>
      </c>
      <c r="B80" s="65"/>
      <c r="C80" s="65" t="str">
        <f>IF(VLOOKUP(D77,Liste_Artikel_Verkaufsbedingung!$A$4:$D$70,3,FALSE)="","",VLOOKUP(D77,Liste_Artikel_Verkaufsbedingung!$A$4:$D$70,3,FALSE))</f>
        <v>!!! nur Mitarbeiter !!!</v>
      </c>
      <c r="D80" s="65"/>
      <c r="E80" s="65" t="str">
        <f>IF(VLOOKUP(F77,Liste_Artikel_Verkaufsbedingung!$A$4:$D$70,3,FALSE)="","",VLOOKUP(F77,Liste_Artikel_Verkaufsbedingung!$A$4:$D$70,3,FALSE))</f>
        <v>!!! nur Mitarbeiter !!!</v>
      </c>
      <c r="F80" s="65"/>
    </row>
    <row r="81" spans="1:8" s="22" customFormat="1" ht="13.8" x14ac:dyDescent="0.3">
      <c r="A81" s="21" t="s">
        <v>7</v>
      </c>
      <c r="B81" s="21" t="s">
        <v>10</v>
      </c>
      <c r="C81" s="21" t="s">
        <v>7</v>
      </c>
      <c r="D81" s="21" t="s">
        <v>10</v>
      </c>
      <c r="E81" s="21" t="s">
        <v>7</v>
      </c>
      <c r="F81" s="21" t="s">
        <v>10</v>
      </c>
      <c r="G81" s="21"/>
      <c r="H81" s="21"/>
    </row>
    <row r="82" spans="1:8" s="26" customFormat="1" ht="29.25" customHeight="1" x14ac:dyDescent="0.4">
      <c r="A82" s="23">
        <f>Liste_Artikel_Verkaufsbedingung!$D$1</f>
        <v>0</v>
      </c>
      <c r="B82" s="24">
        <f>F77+1</f>
        <v>49</v>
      </c>
      <c r="C82" s="23">
        <f>Liste_Artikel_Verkaufsbedingung!$D$1</f>
        <v>0</v>
      </c>
      <c r="D82" s="24">
        <f>B82+1</f>
        <v>50</v>
      </c>
      <c r="E82" s="23">
        <f>Liste_Artikel_Verkaufsbedingung!$D$1</f>
        <v>0</v>
      </c>
      <c r="F82" s="24">
        <f>D82+1</f>
        <v>51</v>
      </c>
      <c r="G82" s="25"/>
      <c r="H82" s="25"/>
    </row>
    <row r="83" spans="1:8" s="22" customFormat="1" ht="13.8" x14ac:dyDescent="0.3">
      <c r="A83" s="21" t="s">
        <v>8</v>
      </c>
      <c r="B83" s="21" t="s">
        <v>9</v>
      </c>
      <c r="C83" s="21" t="s">
        <v>8</v>
      </c>
      <c r="D83" s="21" t="s">
        <v>9</v>
      </c>
      <c r="E83" s="21" t="s">
        <v>8</v>
      </c>
      <c r="F83" s="21" t="s">
        <v>9</v>
      </c>
      <c r="G83" s="21"/>
      <c r="H83" s="21"/>
    </row>
    <row r="84" spans="1:8" s="26" customFormat="1" ht="29.25" customHeight="1" x14ac:dyDescent="0.4">
      <c r="A84" s="24" t="str">
        <f>IF(VLOOKUP(B82,Liste_Artikel_Verkaufsbedingung!$A$4:$D$70,2,FALSE)=0,"",VLOOKUP(B82,Liste_Artikel_Verkaufsbedingung!$A$4:$D$70,2,FALSE))</f>
        <v/>
      </c>
      <c r="B84" s="27" t="str">
        <f>IF(VLOOKUP(B82,Liste_Artikel_Verkaufsbedingung!$A$4:$D$70,4,FALSE)=0,"",VLOOKUP(B82,Liste_Artikel_Verkaufsbedingung!$A$4:$D$70,4,FALSE))</f>
        <v/>
      </c>
      <c r="C84" s="24" t="str">
        <f>IF(VLOOKUP(D82,Liste_Artikel_Verkaufsbedingung!$A$4:$D$70,2,FALSE)=0,"",VLOOKUP(D82,Liste_Artikel_Verkaufsbedingung!$A$4:$D$70,2,FALSE))</f>
        <v/>
      </c>
      <c r="D84" s="27" t="str">
        <f>IF(VLOOKUP(D82,Liste_Artikel_Verkaufsbedingung!$A$4:$D$70,4,FALSE)=0,"",VLOOKUP(D82,Liste_Artikel_Verkaufsbedingung!$A$4:$D$70,4,FALSE))</f>
        <v/>
      </c>
      <c r="E84" s="24" t="str">
        <f>IF(VLOOKUP(F82,Liste_Artikel_Verkaufsbedingung!$A$4:$D$70,2,FALSE)=0,"",VLOOKUP(F82,Liste_Artikel_Verkaufsbedingung!$A$4:$D$70,2,FALSE))</f>
        <v/>
      </c>
      <c r="F84" s="27" t="str">
        <f>IF(VLOOKUP(F82,Liste_Artikel_Verkaufsbedingung!$A$4:$D$70,4,FALSE)=0,"",VLOOKUP(F82,Liste_Artikel_Verkaufsbedingung!$A$4:$D$70,4,FALSE))</f>
        <v/>
      </c>
      <c r="G84" s="25"/>
      <c r="H84" s="25"/>
    </row>
    <row r="85" spans="1:8" s="31" customFormat="1" ht="29.25" customHeight="1" x14ac:dyDescent="0.3">
      <c r="A85" s="65" t="str">
        <f>IF(VLOOKUP(B82,Liste_Artikel_Verkaufsbedingung!$A$4:$D$70,3,FALSE)="","",VLOOKUP(B82,Liste_Artikel_Verkaufsbedingung!$A$4:$D$70,3,FALSE))</f>
        <v>!!! nur Mitarbeiter !!!</v>
      </c>
      <c r="B85" s="65"/>
      <c r="C85" s="65" t="str">
        <f>IF(VLOOKUP(D82,Liste_Artikel_Verkaufsbedingung!$A$4:$D$70,3,FALSE)="","",VLOOKUP(D82,Liste_Artikel_Verkaufsbedingung!$A$4:$D$70,3,FALSE))</f>
        <v>!!! nur Mitarbeiter !!!</v>
      </c>
      <c r="D85" s="65"/>
      <c r="E85" s="65" t="str">
        <f>IF(VLOOKUP(F82,Liste_Artikel_Verkaufsbedingung!$A$4:$D$70,3,FALSE)="","",VLOOKUP(F82,Liste_Artikel_Verkaufsbedingung!$A$4:$D$70,3,FALSE))</f>
        <v>!!! nur Mitarbeiter !!!</v>
      </c>
      <c r="F85" s="65"/>
    </row>
    <row r="86" spans="1:8" s="22" customFormat="1" ht="13.8" x14ac:dyDescent="0.3">
      <c r="A86" s="21" t="s">
        <v>7</v>
      </c>
      <c r="B86" s="21" t="s">
        <v>10</v>
      </c>
      <c r="C86" s="21" t="s">
        <v>7</v>
      </c>
      <c r="D86" s="21" t="s">
        <v>10</v>
      </c>
      <c r="E86" s="21" t="s">
        <v>7</v>
      </c>
      <c r="F86" s="21" t="s">
        <v>10</v>
      </c>
      <c r="G86" s="21"/>
      <c r="H86" s="21"/>
    </row>
    <row r="87" spans="1:8" s="26" customFormat="1" ht="29.25" customHeight="1" x14ac:dyDescent="0.4">
      <c r="A87" s="23">
        <f>Liste_Artikel_Verkaufsbedingung!$D$1</f>
        <v>0</v>
      </c>
      <c r="B87" s="24">
        <f>F82+1</f>
        <v>52</v>
      </c>
      <c r="C87" s="23">
        <f>Liste_Artikel_Verkaufsbedingung!$D$1</f>
        <v>0</v>
      </c>
      <c r="D87" s="24">
        <f>B87+1</f>
        <v>53</v>
      </c>
      <c r="E87" s="23">
        <f>Liste_Artikel_Verkaufsbedingung!$D$1</f>
        <v>0</v>
      </c>
      <c r="F87" s="24">
        <f>D87+1</f>
        <v>54</v>
      </c>
      <c r="G87" s="25"/>
      <c r="H87" s="25"/>
    </row>
    <row r="88" spans="1:8" s="22" customFormat="1" ht="13.8" x14ac:dyDescent="0.3">
      <c r="A88" s="21" t="s">
        <v>8</v>
      </c>
      <c r="B88" s="21" t="s">
        <v>9</v>
      </c>
      <c r="C88" s="21" t="s">
        <v>8</v>
      </c>
      <c r="D88" s="21" t="s">
        <v>9</v>
      </c>
      <c r="E88" s="21" t="s">
        <v>8</v>
      </c>
      <c r="F88" s="21" t="s">
        <v>9</v>
      </c>
      <c r="G88" s="21"/>
      <c r="H88" s="21"/>
    </row>
    <row r="89" spans="1:8" s="26" customFormat="1" ht="29.25" customHeight="1" x14ac:dyDescent="0.4">
      <c r="A89" s="24" t="str">
        <f>IF(VLOOKUP(B87,Liste_Artikel_Verkaufsbedingung!$A$4:$D$70,2,FALSE)=0,"",VLOOKUP(B87,Liste_Artikel_Verkaufsbedingung!$A$4:$D$70,2,FALSE))</f>
        <v/>
      </c>
      <c r="B89" s="27" t="str">
        <f>IF(VLOOKUP(B87,Liste_Artikel_Verkaufsbedingung!$A$4:$D$70,4,FALSE)=0,"",VLOOKUP(B87,Liste_Artikel_Verkaufsbedingung!$A$4:$D$70,4,FALSE))</f>
        <v/>
      </c>
      <c r="C89" s="24" t="str">
        <f>IF(VLOOKUP(D87,Liste_Artikel_Verkaufsbedingung!$A$4:$D$70,2,FALSE)=0,"",VLOOKUP(D87,Liste_Artikel_Verkaufsbedingung!$A$4:$D$70,2,FALSE))</f>
        <v/>
      </c>
      <c r="D89" s="27" t="str">
        <f>IF(VLOOKUP(D87,Liste_Artikel_Verkaufsbedingung!$A$4:$D$70,4,FALSE)=0,"",VLOOKUP(D87,Liste_Artikel_Verkaufsbedingung!$A$4:$D$70,4,FALSE))</f>
        <v/>
      </c>
      <c r="E89" s="24" t="str">
        <f>IF(VLOOKUP(F87,Liste_Artikel_Verkaufsbedingung!$A$4:$D$70,2,FALSE)=0,"",VLOOKUP(F87,Liste_Artikel_Verkaufsbedingung!$A$4:$D$70,2,FALSE))</f>
        <v/>
      </c>
      <c r="F89" s="27" t="str">
        <f>IF(VLOOKUP(F87,Liste_Artikel_Verkaufsbedingung!$A$4:$D$70,4,FALSE)=0,"",VLOOKUP(F87,Liste_Artikel_Verkaufsbedingung!$A$4:$D$70,4,FALSE))</f>
        <v/>
      </c>
      <c r="G89" s="25"/>
      <c r="H89" s="25"/>
    </row>
    <row r="90" spans="1:8" s="31" customFormat="1" ht="29.25" customHeight="1" x14ac:dyDescent="0.3">
      <c r="A90" s="65" t="str">
        <f>IF(VLOOKUP(B87,Liste_Artikel_Verkaufsbedingung!$A$4:$D$70,3,FALSE)="","",VLOOKUP(B87,Liste_Artikel_Verkaufsbedingung!$A$4:$D$70,3,FALSE))</f>
        <v>!!! nur Mitarbeiter !!!</v>
      </c>
      <c r="B90" s="65"/>
      <c r="C90" s="65" t="str">
        <f>IF(VLOOKUP(D87,Liste_Artikel_Verkaufsbedingung!$A$4:$D$70,3,FALSE)="","",VLOOKUP(D87,Liste_Artikel_Verkaufsbedingung!$A$4:$D$70,3,FALSE))</f>
        <v>!!! nur Mitarbeiter !!!</v>
      </c>
      <c r="D90" s="65"/>
      <c r="E90" s="65" t="str">
        <f>IF(VLOOKUP(F87,Liste_Artikel_Verkaufsbedingung!$A$4:$D$70,3,FALSE)="","",VLOOKUP(F87,Liste_Artikel_Verkaufsbedingung!$A$4:$D$70,3,FALSE))</f>
        <v>!!! nur Mitarbeiter !!!</v>
      </c>
      <c r="F90" s="65"/>
    </row>
    <row r="91" spans="1:8" s="22" customFormat="1" ht="13.8" x14ac:dyDescent="0.3">
      <c r="A91" s="21" t="s">
        <v>7</v>
      </c>
      <c r="B91" s="21" t="s">
        <v>10</v>
      </c>
      <c r="C91" s="21" t="s">
        <v>7</v>
      </c>
      <c r="D91" s="21" t="s">
        <v>10</v>
      </c>
      <c r="E91" s="21" t="s">
        <v>7</v>
      </c>
      <c r="F91" s="21" t="s">
        <v>10</v>
      </c>
      <c r="G91" s="21"/>
      <c r="H91" s="21"/>
    </row>
    <row r="92" spans="1:8" s="26" customFormat="1" ht="29.25" customHeight="1" x14ac:dyDescent="0.4">
      <c r="A92" s="23">
        <f>Liste_Artikel_Verkaufsbedingung!$D$1</f>
        <v>0</v>
      </c>
      <c r="B92" s="24">
        <f>F87+1</f>
        <v>55</v>
      </c>
      <c r="C92" s="23">
        <f>Liste_Artikel_Verkaufsbedingung!$D$1</f>
        <v>0</v>
      </c>
      <c r="D92" s="24">
        <f>B92+1</f>
        <v>56</v>
      </c>
      <c r="E92" s="23">
        <f>Liste_Artikel_Verkaufsbedingung!$D$1</f>
        <v>0</v>
      </c>
      <c r="F92" s="24">
        <f>D92+1</f>
        <v>57</v>
      </c>
      <c r="G92" s="25"/>
      <c r="H92" s="25"/>
    </row>
    <row r="93" spans="1:8" s="22" customFormat="1" ht="13.8" x14ac:dyDescent="0.3">
      <c r="A93" s="21" t="s">
        <v>8</v>
      </c>
      <c r="B93" s="21" t="s">
        <v>9</v>
      </c>
      <c r="C93" s="21" t="s">
        <v>8</v>
      </c>
      <c r="D93" s="21" t="s">
        <v>9</v>
      </c>
      <c r="E93" s="21" t="s">
        <v>8</v>
      </c>
      <c r="F93" s="21" t="s">
        <v>9</v>
      </c>
      <c r="G93" s="21"/>
      <c r="H93" s="21"/>
    </row>
    <row r="94" spans="1:8" s="26" customFormat="1" ht="29.25" customHeight="1" x14ac:dyDescent="0.4">
      <c r="A94" s="24" t="str">
        <f>IF(VLOOKUP(B92,Liste_Artikel_Verkaufsbedingung!$A$4:$D$70,2,FALSE)=0,"",VLOOKUP(B92,Liste_Artikel_Verkaufsbedingung!$A$4:$D$70,2,FALSE))</f>
        <v/>
      </c>
      <c r="B94" s="27" t="str">
        <f>IF(VLOOKUP(B92,Liste_Artikel_Verkaufsbedingung!$A$4:$D$70,4,FALSE)=0,"",VLOOKUP(B92,Liste_Artikel_Verkaufsbedingung!$A$4:$D$70,4,FALSE))</f>
        <v/>
      </c>
      <c r="C94" s="24" t="str">
        <f>IF(VLOOKUP(D92,Liste_Artikel_Verkaufsbedingung!$A$4:$D$70,2,FALSE)=0,"",VLOOKUP(D92,Liste_Artikel_Verkaufsbedingung!$A$4:$D$70,2,FALSE))</f>
        <v/>
      </c>
      <c r="D94" s="27" t="str">
        <f>IF(VLOOKUP(D92,Liste_Artikel_Verkaufsbedingung!$A$4:$D$70,4,FALSE)=0,"",VLOOKUP(D92,Liste_Artikel_Verkaufsbedingung!$A$4:$D$70,4,FALSE))</f>
        <v/>
      </c>
      <c r="E94" s="24" t="str">
        <f>IF(VLOOKUP(F92,Liste_Artikel_Verkaufsbedingung!$A$4:$D$70,2,FALSE)=0,"",VLOOKUP(F92,Liste_Artikel_Verkaufsbedingung!$A$4:$D$70,2,FALSE))</f>
        <v/>
      </c>
      <c r="F94" s="27" t="str">
        <f>IF(VLOOKUP(F92,Liste_Artikel_Verkaufsbedingung!$A$4:$D$70,4,FALSE)=0,"",VLOOKUP(F92,Liste_Artikel_Verkaufsbedingung!$A$4:$D$70,4,FALSE))</f>
        <v/>
      </c>
      <c r="G94" s="25"/>
      <c r="H94" s="25"/>
    </row>
    <row r="95" spans="1:8" s="31" customFormat="1" ht="29.25" customHeight="1" x14ac:dyDescent="0.3">
      <c r="A95" s="65" t="str">
        <f>IF(VLOOKUP(B92,Liste_Artikel_Verkaufsbedingung!$A$4:$D$70,3,FALSE)="","",VLOOKUP(B92,Liste_Artikel_Verkaufsbedingung!$A$4:$D$70,3,FALSE))</f>
        <v>!!! nur Mitarbeiter !!!</v>
      </c>
      <c r="B95" s="65"/>
      <c r="C95" s="65" t="str">
        <f>IF(VLOOKUP(D92,Liste_Artikel_Verkaufsbedingung!$A$4:$D$70,3,FALSE)="","",VLOOKUP(D92,Liste_Artikel_Verkaufsbedingung!$A$4:$D$70,3,FALSE))</f>
        <v>!!! nur Mitarbeiter !!!</v>
      </c>
      <c r="D95" s="65"/>
      <c r="E95" s="65" t="str">
        <f>IF(VLOOKUP(F92,Liste_Artikel_Verkaufsbedingung!$A$4:$D$70,3,FALSE)="","",VLOOKUP(F92,Liste_Artikel_Verkaufsbedingung!$A$4:$D$70,3,FALSE))</f>
        <v>!!! nur Mitarbeiter !!!</v>
      </c>
      <c r="F95" s="65"/>
    </row>
    <row r="96" spans="1:8" s="22" customFormat="1" ht="13.8" x14ac:dyDescent="0.3">
      <c r="A96" s="21" t="s">
        <v>7</v>
      </c>
      <c r="B96" s="21" t="s">
        <v>10</v>
      </c>
      <c r="C96" s="21" t="s">
        <v>7</v>
      </c>
      <c r="D96" s="21" t="s">
        <v>10</v>
      </c>
      <c r="E96" s="21" t="s">
        <v>7</v>
      </c>
      <c r="F96" s="21" t="s">
        <v>10</v>
      </c>
      <c r="G96" s="21"/>
      <c r="H96" s="21"/>
    </row>
    <row r="97" spans="1:8" s="26" customFormat="1" ht="29.25" customHeight="1" x14ac:dyDescent="0.4">
      <c r="A97" s="23">
        <f>Liste_Artikel_Verkaufsbedingung!$D$1</f>
        <v>0</v>
      </c>
      <c r="B97" s="24">
        <f>F92+1</f>
        <v>58</v>
      </c>
      <c r="C97" s="23">
        <f>Liste_Artikel_Verkaufsbedingung!$D$1</f>
        <v>0</v>
      </c>
      <c r="D97" s="24">
        <f>B97+1</f>
        <v>59</v>
      </c>
      <c r="E97" s="23">
        <f>Liste_Artikel_Verkaufsbedingung!$D$1</f>
        <v>0</v>
      </c>
      <c r="F97" s="24">
        <f>D97+1</f>
        <v>60</v>
      </c>
      <c r="G97" s="25"/>
      <c r="H97" s="25"/>
    </row>
    <row r="98" spans="1:8" s="22" customFormat="1" ht="13.8" x14ac:dyDescent="0.3">
      <c r="A98" s="21" t="s">
        <v>8</v>
      </c>
      <c r="B98" s="21" t="s">
        <v>9</v>
      </c>
      <c r="C98" s="21" t="s">
        <v>8</v>
      </c>
      <c r="D98" s="21" t="s">
        <v>9</v>
      </c>
      <c r="E98" s="21" t="s">
        <v>8</v>
      </c>
      <c r="F98" s="21" t="s">
        <v>9</v>
      </c>
      <c r="G98" s="21"/>
      <c r="H98" s="21"/>
    </row>
    <row r="99" spans="1:8" s="26" customFormat="1" ht="29.25" customHeight="1" x14ac:dyDescent="0.4">
      <c r="A99" s="24" t="str">
        <f>IF(VLOOKUP(B97,Liste_Artikel_Verkaufsbedingung!$A$4:$D$70,2,FALSE)=0,"",VLOOKUP(B97,Liste_Artikel_Verkaufsbedingung!$A$4:$D$70,2,FALSE))</f>
        <v/>
      </c>
      <c r="B99" s="27" t="str">
        <f>IF(VLOOKUP(B97,Liste_Artikel_Verkaufsbedingung!$A$4:$D$70,4,FALSE)=0,"",VLOOKUP(B97,Liste_Artikel_Verkaufsbedingung!$A$4:$D$70,4,FALSE))</f>
        <v/>
      </c>
      <c r="C99" s="24" t="str">
        <f>IF(VLOOKUP(D97,Liste_Artikel_Verkaufsbedingung!$A$4:$D$70,2,FALSE)=0,"",VLOOKUP(D97,Liste_Artikel_Verkaufsbedingung!$A$4:$D$70,2,FALSE))</f>
        <v/>
      </c>
      <c r="D99" s="27" t="str">
        <f>IF(VLOOKUP(D97,Liste_Artikel_Verkaufsbedingung!$A$4:$D$70,4,FALSE)=0,"",VLOOKUP(D97,Liste_Artikel_Verkaufsbedingung!$A$4:$D$70,4,FALSE))</f>
        <v/>
      </c>
      <c r="E99" s="24" t="str">
        <f>IF(VLOOKUP(F97,Liste_Artikel_Verkaufsbedingung!$A$4:$D$70,2,FALSE)=0,"",VLOOKUP(F97,Liste_Artikel_Verkaufsbedingung!$A$4:$D$70,2,FALSE))</f>
        <v/>
      </c>
      <c r="F99" s="27" t="str">
        <f>IF(VLOOKUP(F97,Liste_Artikel_Verkaufsbedingung!$A$4:$D$70,4,FALSE)=0,"",VLOOKUP(F97,Liste_Artikel_Verkaufsbedingung!$A$4:$D$70,4,FALSE))</f>
        <v/>
      </c>
      <c r="G99" s="25"/>
      <c r="H99" s="25"/>
    </row>
    <row r="100" spans="1:8" s="31" customFormat="1" ht="29.25" customHeight="1" x14ac:dyDescent="0.3">
      <c r="A100" s="65" t="str">
        <f>IF(VLOOKUP(B97,Liste_Artikel_Verkaufsbedingung!$A$4:$D$70,3,FALSE)="","",VLOOKUP(B97,Liste_Artikel_Verkaufsbedingung!$A$4:$D$70,3,FALSE))</f>
        <v>!!! nur Mitarbeiter !!!</v>
      </c>
      <c r="B100" s="65"/>
      <c r="C100" s="65" t="str">
        <f>IF(VLOOKUP(D97,Liste_Artikel_Verkaufsbedingung!$A$4:$D$70,3,FALSE)="","",VLOOKUP(D97,Liste_Artikel_Verkaufsbedingung!$A$4:$D$70,3,FALSE))</f>
        <v>!!! nur Mitarbeiter !!!</v>
      </c>
      <c r="D100" s="65"/>
      <c r="E100" s="65" t="str">
        <f>IF(VLOOKUP(F97,Liste_Artikel_Verkaufsbedingung!$A$4:$D$70,3,FALSE)="","",VLOOKUP(F97,Liste_Artikel_Verkaufsbedingung!$A$4:$D$70,3,FALSE))</f>
        <v>!!! nur Mitarbeiter !!!</v>
      </c>
      <c r="F100" s="65"/>
    </row>
    <row r="101" spans="1:8" ht="29.25" customHeight="1" x14ac:dyDescent="0.35"/>
    <row r="102" spans="1:8" ht="29.25" customHeight="1" x14ac:dyDescent="0.35">
      <c r="A102" s="28"/>
      <c r="B102" s="29"/>
      <c r="C102" s="28"/>
      <c r="D102" s="29"/>
      <c r="E102" s="28"/>
      <c r="F102" s="29"/>
    </row>
    <row r="103" spans="1:8" ht="29.25" customHeight="1" x14ac:dyDescent="0.35">
      <c r="A103" s="66"/>
      <c r="B103" s="66"/>
      <c r="C103" s="66"/>
      <c r="D103" s="66"/>
      <c r="E103" s="66"/>
      <c r="F103" s="66"/>
    </row>
    <row r="104" spans="1:8" ht="29.25" customHeight="1" x14ac:dyDescent="0.35">
      <c r="A104" s="29"/>
      <c r="B104" s="30"/>
      <c r="C104" s="29"/>
      <c r="D104" s="29"/>
      <c r="E104" s="29"/>
      <c r="F104" s="29"/>
    </row>
    <row r="105" spans="1:8" ht="29.25" customHeight="1" x14ac:dyDescent="0.35"/>
    <row r="106" spans="1:8" ht="29.25" customHeight="1" x14ac:dyDescent="0.35"/>
    <row r="107" spans="1:8" ht="29.25" customHeight="1" x14ac:dyDescent="0.35"/>
    <row r="108" spans="1:8" ht="29.25" customHeight="1" x14ac:dyDescent="0.35"/>
    <row r="109" spans="1:8" ht="29.25" customHeight="1" x14ac:dyDescent="0.35"/>
    <row r="110" spans="1:8" ht="29.25" customHeight="1" x14ac:dyDescent="0.35"/>
    <row r="111" spans="1:8" ht="29.25" customHeight="1" x14ac:dyDescent="0.35"/>
    <row r="112" spans="1:8" ht="29.25" customHeight="1" x14ac:dyDescent="0.35"/>
    <row r="113" ht="29.25" customHeight="1" x14ac:dyDescent="0.35"/>
    <row r="114" ht="29.25" customHeight="1" x14ac:dyDescent="0.35"/>
    <row r="115" ht="29.25" customHeight="1" x14ac:dyDescent="0.35"/>
  </sheetData>
  <sheetProtection selectLockedCells="1" selectUnlockedCells="1"/>
  <mergeCells count="62">
    <mergeCell ref="G4:I7"/>
    <mergeCell ref="A5:B5"/>
    <mergeCell ref="C5:D5"/>
    <mergeCell ref="E5:F5"/>
    <mergeCell ref="A10:B10"/>
    <mergeCell ref="C10:D10"/>
    <mergeCell ref="E10:F10"/>
    <mergeCell ref="A15:B15"/>
    <mergeCell ref="C15:D15"/>
    <mergeCell ref="E15:F15"/>
    <mergeCell ref="A20:B20"/>
    <mergeCell ref="C20:D20"/>
    <mergeCell ref="E20:F20"/>
    <mergeCell ref="A25:B25"/>
    <mergeCell ref="C25:D25"/>
    <mergeCell ref="E25:F25"/>
    <mergeCell ref="A30:B30"/>
    <mergeCell ref="C30:D30"/>
    <mergeCell ref="E30:F30"/>
    <mergeCell ref="A45:B45"/>
    <mergeCell ref="C45:D45"/>
    <mergeCell ref="E45:F45"/>
    <mergeCell ref="A35:B35"/>
    <mergeCell ref="C35:D35"/>
    <mergeCell ref="E35:F35"/>
    <mergeCell ref="A40:B40"/>
    <mergeCell ref="C40:D40"/>
    <mergeCell ref="E40:F40"/>
    <mergeCell ref="A50:B50"/>
    <mergeCell ref="C50:D50"/>
    <mergeCell ref="E50:F50"/>
    <mergeCell ref="A55:B55"/>
    <mergeCell ref="C55:D55"/>
    <mergeCell ref="E55:F55"/>
    <mergeCell ref="A60:B60"/>
    <mergeCell ref="C60:D60"/>
    <mergeCell ref="E60:F60"/>
    <mergeCell ref="A65:B65"/>
    <mergeCell ref="C65:D65"/>
    <mergeCell ref="E65:F65"/>
    <mergeCell ref="A70:B70"/>
    <mergeCell ref="C70:D70"/>
    <mergeCell ref="E70:F70"/>
    <mergeCell ref="A75:B75"/>
    <mergeCell ref="C75:D75"/>
    <mergeCell ref="E75:F75"/>
    <mergeCell ref="A80:B80"/>
    <mergeCell ref="C80:D80"/>
    <mergeCell ref="E80:F80"/>
    <mergeCell ref="A85:B85"/>
    <mergeCell ref="C85:D85"/>
    <mergeCell ref="E85:F85"/>
    <mergeCell ref="A100:B100"/>
    <mergeCell ref="C100:D100"/>
    <mergeCell ref="E100:F100"/>
    <mergeCell ref="A103:F103"/>
    <mergeCell ref="A90:B90"/>
    <mergeCell ref="C90:D90"/>
    <mergeCell ref="E90:F90"/>
    <mergeCell ref="A95:B95"/>
    <mergeCell ref="C95:D95"/>
    <mergeCell ref="E95:F95"/>
  </mergeCells>
  <pageMargins left="0.25" right="0.25" top="0.75" bottom="0.75" header="0.3" footer="0.3"/>
  <pageSetup paperSize="9" orientation="portrait" r:id="rId1"/>
  <rowBreaks count="3" manualBreakCount="3">
    <brk id="30" max="16383" man="1"/>
    <brk id="59" max="16383" man="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showGridLines="0" showRowColHeaders="0" workbookViewId="0">
      <selection activeCell="B6" sqref="B6"/>
    </sheetView>
  </sheetViews>
  <sheetFormatPr baseColWidth="10" defaultRowHeight="14.4" x14ac:dyDescent="0.3"/>
  <sheetData>
    <row r="1" spans="1:3" x14ac:dyDescent="0.3">
      <c r="A1" t="s">
        <v>22</v>
      </c>
    </row>
    <row r="2" spans="1:3" x14ac:dyDescent="0.3">
      <c r="B2" s="7" t="s">
        <v>23</v>
      </c>
    </row>
    <row r="3" spans="1:3" x14ac:dyDescent="0.3">
      <c r="C3" s="36" t="s">
        <v>24</v>
      </c>
    </row>
    <row r="4" spans="1:3" x14ac:dyDescent="0.3">
      <c r="B4" s="7" t="s">
        <v>18</v>
      </c>
    </row>
  </sheetData>
  <sheetProtection sheet="1" objects="1" scenarios="1" selectLockedCells="1" selectUnlockedCells="1"/>
  <hyperlinks>
    <hyperlink ref="C3" r:id="rId1" xr:uid="{00000000-0004-0000-0200-00000000000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502F6-088C-4CEC-9B89-B3A1E094624C}">
  <dimension ref="A1:D30"/>
  <sheetViews>
    <sheetView topLeftCell="A4" workbookViewId="0">
      <selection activeCell="J6" sqref="J6"/>
    </sheetView>
  </sheetViews>
  <sheetFormatPr baseColWidth="10" defaultRowHeight="14.4" x14ac:dyDescent="0.3"/>
  <cols>
    <col min="1" max="1" width="13.44140625" customWidth="1"/>
    <col min="2" max="2" width="7.6640625" customWidth="1"/>
    <col min="3" max="3" width="49.5546875" customWidth="1"/>
    <col min="4" max="4" width="15" customWidth="1"/>
  </cols>
  <sheetData>
    <row r="1" spans="1:4" ht="21" x14ac:dyDescent="0.4">
      <c r="A1" s="40" t="s">
        <v>27</v>
      </c>
      <c r="B1" s="41"/>
      <c r="C1" s="41"/>
      <c r="D1" s="42" t="s">
        <v>28</v>
      </c>
    </row>
    <row r="2" spans="1:4" ht="15.6" x14ac:dyDescent="0.3">
      <c r="A2" s="41" t="s">
        <v>58</v>
      </c>
      <c r="B2" s="41"/>
      <c r="C2" s="41"/>
      <c r="D2" s="43"/>
    </row>
    <row r="3" spans="1:4" ht="15.6" x14ac:dyDescent="0.3">
      <c r="A3" s="41" t="s">
        <v>57</v>
      </c>
      <c r="B3" s="41"/>
      <c r="C3" s="41"/>
      <c r="D3" s="43"/>
    </row>
    <row r="4" spans="1:4" ht="18" x14ac:dyDescent="0.3">
      <c r="A4" s="41"/>
      <c r="B4" s="41"/>
      <c r="C4" s="44" t="s">
        <v>29</v>
      </c>
      <c r="D4" s="43"/>
    </row>
    <row r="5" spans="1:4" ht="15.6" x14ac:dyDescent="0.3">
      <c r="A5" s="69" t="s">
        <v>42</v>
      </c>
      <c r="B5" s="69"/>
      <c r="C5" s="69"/>
      <c r="D5" s="69"/>
    </row>
    <row r="6" spans="1:4" ht="29.4" customHeight="1" x14ac:dyDescent="0.3">
      <c r="A6" s="63" t="s">
        <v>43</v>
      </c>
      <c r="B6" s="63"/>
      <c r="C6" s="63"/>
      <c r="D6" s="63"/>
    </row>
    <row r="7" spans="1:4" ht="15.6" x14ac:dyDescent="0.3">
      <c r="A7" s="63" t="s">
        <v>44</v>
      </c>
      <c r="B7" s="63"/>
      <c r="C7" s="63"/>
      <c r="D7" s="63"/>
    </row>
    <row r="8" spans="1:4" ht="15.6" x14ac:dyDescent="0.3">
      <c r="A8" s="41"/>
      <c r="B8" s="46" t="s">
        <v>45</v>
      </c>
      <c r="C8" s="41"/>
      <c r="D8" s="43"/>
    </row>
    <row r="9" spans="1:4" ht="15.6" x14ac:dyDescent="0.3">
      <c r="A9" s="41"/>
      <c r="B9" s="47" t="s">
        <v>46</v>
      </c>
      <c r="C9" s="41"/>
      <c r="D9" s="43"/>
    </row>
    <row r="10" spans="1:4" ht="15.6" x14ac:dyDescent="0.3">
      <c r="A10" s="45" t="s">
        <v>49</v>
      </c>
      <c r="B10" s="41"/>
      <c r="C10" s="41"/>
      <c r="D10" s="43"/>
    </row>
    <row r="11" spans="1:4" ht="15.6" x14ac:dyDescent="0.3">
      <c r="A11" s="59" t="s">
        <v>50</v>
      </c>
      <c r="B11" s="59"/>
      <c r="C11" s="59"/>
      <c r="D11" s="59"/>
    </row>
    <row r="12" spans="1:4" ht="15.6" x14ac:dyDescent="0.3">
      <c r="A12" s="59" t="s">
        <v>51</v>
      </c>
      <c r="B12" s="59"/>
      <c r="C12" s="59"/>
      <c r="D12" s="59"/>
    </row>
    <row r="13" spans="1:4" ht="15.6" x14ac:dyDescent="0.3">
      <c r="A13" s="48"/>
      <c r="B13" s="41" t="s">
        <v>47</v>
      </c>
      <c r="C13" s="41"/>
      <c r="D13" s="43"/>
    </row>
    <row r="14" spans="1:4" ht="15.6" x14ac:dyDescent="0.3">
      <c r="A14" s="59" t="s">
        <v>52</v>
      </c>
      <c r="B14" s="59"/>
      <c r="C14" s="59"/>
      <c r="D14" s="59"/>
    </row>
    <row r="15" spans="1:4" ht="15.6" x14ac:dyDescent="0.3">
      <c r="A15" s="41" t="s">
        <v>53</v>
      </c>
      <c r="B15" s="49" t="s">
        <v>39</v>
      </c>
      <c r="C15" s="50" t="s">
        <v>30</v>
      </c>
      <c r="D15" s="43"/>
    </row>
    <row r="16" spans="1:4" ht="15.6" x14ac:dyDescent="0.3">
      <c r="A16" s="41"/>
      <c r="B16" s="49" t="s">
        <v>40</v>
      </c>
      <c r="C16" s="41" t="s">
        <v>48</v>
      </c>
      <c r="D16" s="43"/>
    </row>
    <row r="17" spans="1:4" ht="15.6" x14ac:dyDescent="0.3">
      <c r="A17" s="51" t="s">
        <v>31</v>
      </c>
      <c r="B17" s="41"/>
      <c r="C17" s="41"/>
      <c r="D17" s="43"/>
    </row>
    <row r="18" spans="1:4" ht="15.6" x14ac:dyDescent="0.3">
      <c r="A18" s="41" t="s">
        <v>54</v>
      </c>
      <c r="B18" s="41"/>
      <c r="C18" s="41"/>
      <c r="D18" s="43"/>
    </row>
    <row r="19" spans="1:4" ht="15.6" x14ac:dyDescent="0.3">
      <c r="A19" s="41" t="s">
        <v>60</v>
      </c>
      <c r="B19" s="41"/>
      <c r="C19" s="41"/>
      <c r="D19" s="43"/>
    </row>
    <row r="20" spans="1:4" ht="15.6" x14ac:dyDescent="0.3">
      <c r="A20" s="41" t="s">
        <v>55</v>
      </c>
      <c r="B20" s="41"/>
      <c r="C20" s="41"/>
      <c r="D20" s="43"/>
    </row>
    <row r="21" spans="1:4" x14ac:dyDescent="0.3">
      <c r="A21" s="60" t="s">
        <v>41</v>
      </c>
      <c r="B21" s="60"/>
      <c r="C21" s="60"/>
      <c r="D21" s="60"/>
    </row>
    <row r="22" spans="1:4" ht="8.4" customHeight="1" x14ac:dyDescent="0.3">
      <c r="A22" s="41"/>
      <c r="B22" s="41"/>
      <c r="C22" s="41"/>
      <c r="D22" s="43"/>
    </row>
    <row r="23" spans="1:4" ht="15.6" x14ac:dyDescent="0.3">
      <c r="A23" s="41" t="s">
        <v>32</v>
      </c>
      <c r="B23" s="41"/>
      <c r="C23" s="41"/>
      <c r="D23" s="43"/>
    </row>
    <row r="24" spans="1:4" ht="15.6" x14ac:dyDescent="0.3">
      <c r="A24" s="41"/>
      <c r="B24" s="41"/>
      <c r="C24" s="41"/>
      <c r="D24" s="43"/>
    </row>
    <row r="25" spans="1:4" ht="15.6" x14ac:dyDescent="0.3">
      <c r="A25" s="41" t="s">
        <v>56</v>
      </c>
      <c r="B25" s="41"/>
      <c r="C25" s="41"/>
      <c r="D25" s="43"/>
    </row>
    <row r="26" spans="1:4" x14ac:dyDescent="0.3">
      <c r="A26" s="52" t="s">
        <v>33</v>
      </c>
      <c r="B26" s="52"/>
      <c r="C26" s="52" t="s">
        <v>34</v>
      </c>
      <c r="D26" s="53"/>
    </row>
    <row r="27" spans="1:4" ht="15.6" x14ac:dyDescent="0.3">
      <c r="A27" s="41"/>
      <c r="B27" s="41"/>
      <c r="C27" s="54" t="s">
        <v>35</v>
      </c>
      <c r="D27" s="43"/>
    </row>
    <row r="28" spans="1:4" ht="15.6" x14ac:dyDescent="0.3">
      <c r="A28" s="41" t="s">
        <v>36</v>
      </c>
      <c r="B28" s="41"/>
      <c r="C28" s="41"/>
      <c r="D28" s="43"/>
    </row>
    <row r="29" spans="1:4" ht="15.6" x14ac:dyDescent="0.3">
      <c r="A29" s="41" t="s">
        <v>37</v>
      </c>
      <c r="B29" s="41"/>
      <c r="C29" s="41"/>
      <c r="D29" s="43"/>
    </row>
    <row r="30" spans="1:4" ht="15.6" x14ac:dyDescent="0.3">
      <c r="A30" s="41"/>
      <c r="B30" s="41"/>
      <c r="C30" s="54" t="s">
        <v>38</v>
      </c>
      <c r="D30" s="43"/>
    </row>
  </sheetData>
  <sheetProtection algorithmName="SHA-512" hashValue="XdLBIjHUCjjiSyQdBRBmtliVz2fTxdyFL/i9Ts3KJC4BgT34cb5DGmbkGEEhRQCS+1mNEKEfmiFDEpqlSSFAYA==" saltValue="qQUxvnj7YwV5HVoNVFx8IQ==" spinCount="100000" sheet="1" objects="1" scenarios="1" selectLockedCells="1"/>
  <mergeCells count="7">
    <mergeCell ref="A21:D21"/>
    <mergeCell ref="A5:D5"/>
    <mergeCell ref="A6:D6"/>
    <mergeCell ref="A7:D7"/>
    <mergeCell ref="A11:D11"/>
    <mergeCell ref="A12:D12"/>
    <mergeCell ref="A14:D1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Liste_Artikel_Verkaufsbedingung</vt:lpstr>
      <vt:lpstr>Etiketten</vt:lpstr>
      <vt:lpstr>Vorgehensweise</vt:lpstr>
      <vt:lpstr>Verkaufsbedingungen_ausblenden</vt:lpstr>
      <vt:lpstr>Etiketten!Druckbereich</vt:lpstr>
      <vt:lpstr>Liste_Artikel_Verkaufsbedingung!Druckbereich</vt:lpstr>
    </vt:vector>
  </TitlesOfParts>
  <Company>Woodward,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Adolphy</dc:creator>
  <cp:lastModifiedBy>Tamara Bartschat</cp:lastModifiedBy>
  <cp:lastPrinted>2024-01-29T11:01:37Z</cp:lastPrinted>
  <dcterms:created xsi:type="dcterms:W3CDTF">2018-01-28T17:27:09Z</dcterms:created>
  <dcterms:modified xsi:type="dcterms:W3CDTF">2024-01-29T11:03:26Z</dcterms:modified>
</cp:coreProperties>
</file>